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https://strath-my.sharepoint.com/personal/colin_whyte_strath_ac_uk/Documents/Projects/LhARA/Project Man/MPP/22_11_Milestone dates/"/>
    </mc:Choice>
  </mc:AlternateContent>
  <xr:revisionPtr revIDLastSave="0" documentId="8_{9A1A74F1-3339-4177-9CA0-A2D9351014F4}" xr6:coauthVersionLast="36" xr6:coauthVersionMax="36" xr10:uidLastSave="{00000000-0000-0000-0000-000000000000}"/>
  <bookViews>
    <workbookView xWindow="3420" yWindow="1065"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<sst xmlns="http://schemas.openxmlformats.org/spreadsheetml/2006/main" count="325" uniqueCount="177">
  <si>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</si>
  <si>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</si>
  <si>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</si>
  <si>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</si>
  <si>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</si>
  <si>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</si>
  <si>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</si>
  <si>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</si>
  <si>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</si>
  <si>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</si>
  <si>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</si>
  <si>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</si>
  <si>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</si>
  <si>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</si>
  <si>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</si>
  <si>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</si>
  <si>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</si>
  <si>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</si>
  <si>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</si>
  <si>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</si>
  <si>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</si>
  <si>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</si>
  <si>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</si>
  <si>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</si>
  <si>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</si>
  <si>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</si>
  <si>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</si>
  <si>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</si>
  <si>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</si>
  <si>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</si>
  <si>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</si>
  <si>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</si>
  <si>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</si>
  <si>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</si>
  <si>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</si>
  <si>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</si>
  <si>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</si>
  <si>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</si>
  <si>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</si>
  <si>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</si>
  <si>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</si>
  <si>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</si>
  <si>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</si>
  <si>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</si>
  <si>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</si>
  <si>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</si>
  <si>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</si>
  <si>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</si>
  <si>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</si>
  <si>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</si>
  <si>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</si>
  <si>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</si>
  <si>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</si>
  <si>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</si>
  <si>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</si>
  <si>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</si>
  <si>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</si>
  <si>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</si>
  <si>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</si>
  <si>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</si>
  <si>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</si>
  <si>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</si>
  <si>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</si>
  <si>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</si>
  <si>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</si>
  <si>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</si>
  <si>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</si>
  <si>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</si>
  <si>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</si>
  <si>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</si>
  <si>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</si>
  <si>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</si>
  <si>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</si>
  <si>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</si>
  <si>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</si>
  <si>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</si>
  <si>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</si>
  <si>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</si>
  <si>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</si>
  <si>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</si>
  <si>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</si>
  <si>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</si>
  <si>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</si>
  <si>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</si>
  <si>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</si>
  <si>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</si>
  <si>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</si>
  <si>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</si>
  <si>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</si>
  <si>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</si>
  <si>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</si>
  <si>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</si>
  <si>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</si>
  <si>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</si>
  <si>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</si>
  <si>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</si>
  <si>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</si>
  <si>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</si>
  <si>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</si>
  <si>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</si>
  <si>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</si>
  <si>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</si>
  <si>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</si>
  <si>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</si>
  <si>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</si>
  <si>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</si>
  <si>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</si>
  <si>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</si>
  <si>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</si>
  <si>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</si>
  <si>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</si>
  <si>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</si>
  <si>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</si>
  <si>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</si>
  <si>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</si>
  <si>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</si>
  <si>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</si>
  <si>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</si>
  <si>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</si>
  <si>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</si>
  <si>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</si>
  <si>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</si>
  <si>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</si>
  <si>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</si>
  <si>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</si>
  <si>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</si>
  <si>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</si>
  <si>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</si>
  <si>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</si>
  <si>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</si>
  <si>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</si>
  <si>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</si>
  <si>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</si>
  <si>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</si>
  <si>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</si>
  <si>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</si>
  <si>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</si>
  <si>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</si>
  <si>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</si>
  <si>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</si>
  <si>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</si>
  <si>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</si>
  <si>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</si>
  <si>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</si>
  <si>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</si>
  <si>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</si>
  <si>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</si>
  <si>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</si>
  <si>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</si>
  <si>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</si>
  <si>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</si>
  <si>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</si>
  <si>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</si>
  <si>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</si>
  <si>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</si>
  <si>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</si>
  <si>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</si>
  <si>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</si>
  <si>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</si>
  <si>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</si>
  <si>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</si>
  <si>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</si>
  <si>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</si>
  <si>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</si>
  <si>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</si>
  <si>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</si>
  <si>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</si>
  <si>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</si>
  <si>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</si>
  <si>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</si>
  <si>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</si>
  <si>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</si>
  <si>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WP1.6 Design and Integration</t>
  </si>
  <si>
    <t>J. Pasternak N. Bliss</t>
  </si>
  <si>
    <t>M6.1. Early review of R&amp;D work towards LhARA CDR (6 months)</t>
  </si>
  <si>
    <t>M6.2. Early review of R&amp;D work towards LhARA CDR (6 months)</t>
  </si>
  <si>
    <t>M6.3. Final review of R&amp;D work towards LhARA CDR (18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</si>
</sst>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9" fillId="2" borderId="10"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0" fontId="1" fillId="0" borderId="6" xfId="0" applyFont="1" applyBorder="1" applyAlignment="1" applyProtection="1">
      <alignment horizontal="left"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9" borderId="2" xfId="0" applyNumberFormat="1" applyFont="1" applyFill="1" applyBorder="1" applyAlignment="1" applyProtection="1">
      <alignment horizontal="center" vertical="center"/>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3" fillId="9" borderId="1" xfId="0" applyFont="1" applyFill="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1" fillId="9" borderId="6" xfId="0" applyFont="1" applyFill="1" applyBorder="1" applyAlignment="1">
      <alignment horizontal="left" vertical="top"/>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1" fillId="5" borderId="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27" xfId="0" applyNumberFormat="1" applyFont="1" applyBorder="1" applyAlignment="1">
      <alignment horizontal="center" vertical="center"/>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3" fillId="0" borderId="1" xfId="0" applyFont="1" applyBorder="1" applyAlignment="1">
      <alignment horizontal="left" vertical="center" wrapText="1"/>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1" fillId="0" borderId="6" xfId="0" applyFont="1" applyBorder="1" applyAlignment="1">
      <alignment horizontal="left" vertical="top"/>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L14" sqref="L14"/>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82" t="s">
        <v>0</v>
      </c>
      <c r="B1" s="83"/>
      <c r="C1" s="81" t="s">
        <v>148</v>
      </c>
      <c r="D1" s="81"/>
      <c r="E1" s="81"/>
      <c r="F1" s="81"/>
      <c r="G1" s="81"/>
      <c r="H1" s="81"/>
      <c r="I1" s="84" t="s">
        <v>149</v>
      </c>
      <c r="J1" s="85"/>
      <c r="K1" s="80" t="s">
        <v>151</v>
      </c>
      <c r="L1" s="66"/>
    </row>
    <row r="2" spans="1:12" s="32" customFormat="1" ht="22.5" customHeight="1" x14ac:dyDescent="0.25">
      <c r="A2" s="94" t="s">
        <v>153</v>
      </c>
      <c r="B2" s="95"/>
      <c r="C2" s="96" t="s">
        <v>172</v>
      </c>
      <c r="D2" s="65"/>
      <c r="E2" s="65"/>
      <c r="F2" s="65"/>
      <c r="G2" s="65"/>
      <c r="H2" s="65"/>
      <c r="I2" s="65"/>
      <c r="J2" s="65"/>
      <c r="K2" s="65"/>
      <c r="L2" s="66"/>
    </row>
    <row r="3" spans="1:12" s="32" customFormat="1" ht="22.5" customHeight="1" x14ac:dyDescent="0.25">
      <c r="A3" s="52" t="s">
        <v>171</v>
      </c>
      <c r="B3" s="94" t="s">
        <v>150</v>
      </c>
      <c r="C3" s="97"/>
      <c r="D3" s="98"/>
      <c r="E3" s="80" t="s">
        <v>173</v>
      </c>
      <c r="F3" s="65"/>
      <c r="G3" s="65"/>
      <c r="H3" s="66"/>
      <c r="I3" s="92" t="s">
        <v>152</v>
      </c>
      <c r="J3" s="92"/>
      <c r="K3" s="93">
        <v>44869</v>
      </c>
      <c r="L3" s="93"/>
    </row>
    <row r="4" spans="1:12" s="32" customFormat="1" ht="20.25" customHeight="1" x14ac:dyDescent="0.25">
      <c r="A4" s="91" t="s">
        <v>9</v>
      </c>
      <c r="B4" s="86"/>
      <c r="C4" s="86"/>
      <c r="D4" s="86"/>
      <c r="E4" s="86" t="s">
        <v>10</v>
      </c>
      <c r="F4" s="86"/>
      <c r="G4" s="86"/>
      <c r="H4" s="86"/>
      <c r="I4" s="86" t="s">
        <v>11</v>
      </c>
      <c r="J4" s="86"/>
      <c r="K4" s="86"/>
      <c r="L4" s="87"/>
    </row>
    <row r="5" spans="1:12" s="32" customFormat="1" ht="17.25" customHeight="1" x14ac:dyDescent="0.25">
      <c r="A5" s="88">
        <v>44835</v>
      </c>
      <c r="B5" s="89"/>
      <c r="C5" s="89"/>
      <c r="D5" s="90"/>
      <c r="E5" s="88">
        <v>45565</v>
      </c>
      <c r="F5" s="89"/>
      <c r="G5" s="89"/>
      <c r="H5" s="90"/>
      <c r="I5" s="88">
        <v>45565</v>
      </c>
      <c r="J5" s="89"/>
      <c r="K5" s="89"/>
      <c r="L5" s="90"/>
    </row>
    <row r="6" spans="1:12" s="32" customFormat="1" ht="21" customHeight="1" x14ac:dyDescent="0.25">
      <c r="A6" s="58" t="s">
        <v>154</v>
      </c>
      <c r="B6" s="59"/>
      <c r="C6" s="59"/>
      <c r="D6" s="59"/>
      <c r="E6" s="59"/>
      <c r="F6" s="60"/>
      <c r="G6" s="61" t="s">
        <v>155</v>
      </c>
      <c r="H6" s="59"/>
      <c r="I6" s="59"/>
      <c r="J6" s="59"/>
      <c r="K6" s="59"/>
      <c r="L6" s="62"/>
    </row>
    <row r="7" spans="1:12" s="32" customFormat="1" ht="24.75" customHeight="1" x14ac:dyDescent="0.25">
      <c r="A7" s="63">
        <v>368000</v>
      </c>
      <c r="B7" s="64"/>
      <c r="C7" s="64"/>
      <c r="D7" s="64"/>
      <c r="E7" s="65"/>
      <c r="F7" s="66"/>
      <c r="G7" s="63">
        <v>368000</v>
      </c>
      <c r="H7" s="65"/>
      <c r="I7" s="65"/>
      <c r="J7" s="65"/>
      <c r="K7" s="65"/>
      <c r="L7" s="6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57" t="s">
        <v>156</v>
      </c>
      <c r="B9" s="57"/>
      <c r="C9" s="57"/>
      <c r="D9" s="57"/>
      <c r="E9" s="57"/>
      <c r="F9" s="57"/>
      <c r="G9" s="57"/>
      <c r="H9" s="57"/>
      <c r="I9" s="57"/>
      <c r="J9" s="57"/>
      <c r="K9" s="57"/>
      <c r="L9" s="57"/>
    </row>
    <row r="10" spans="1:12" s="32" customFormat="1" ht="15" customHeight="1" x14ac:dyDescent="0.25">
      <c r="A10" s="74" t="s">
        <v>161</v>
      </c>
      <c r="B10" s="75"/>
      <c r="C10" s="75"/>
      <c r="D10" s="75"/>
      <c r="E10" s="75"/>
      <c r="F10" s="75"/>
      <c r="G10" s="75"/>
      <c r="H10" s="75"/>
      <c r="I10" s="75"/>
      <c r="J10" s="75"/>
      <c r="K10" s="75"/>
      <c r="L10" s="76"/>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71" t="s">
        <v>174</v>
      </c>
      <c r="C12" s="72"/>
      <c r="D12" s="72"/>
      <c r="E12" s="72"/>
      <c r="F12" s="72"/>
      <c r="G12" s="72"/>
      <c r="H12" s="72"/>
      <c r="I12" s="73"/>
      <c r="J12" s="307">
        <v>44989</v>
      </c>
      <c r="K12" s="307">
        <v>45001</v>
      </c>
      <c r="L12" s="37">
        <v>0</v>
      </c>
    </row>
    <row r="13" spans="1:12" s="32" customFormat="1" ht="45" customHeight="1" x14ac:dyDescent="0.25">
      <c r="A13" s="47">
        <v>2</v>
      </c>
      <c r="B13" s="71" t="s">
        <v>175</v>
      </c>
      <c r="C13" s="72"/>
      <c r="D13" s="72"/>
      <c r="E13" s="72"/>
      <c r="F13" s="72"/>
      <c r="G13" s="72"/>
      <c r="H13" s="72"/>
      <c r="I13" s="73"/>
      <c r="J13" s="307">
        <v>45201</v>
      </c>
      <c r="K13" s="307">
        <v>45183</v>
      </c>
      <c r="L13" s="37">
        <v>0</v>
      </c>
    </row>
    <row r="14" spans="1:12" s="32" customFormat="1" ht="45" customHeight="1" x14ac:dyDescent="0.25">
      <c r="A14" s="47">
        <v>3</v>
      </c>
      <c r="B14" s="71" t="s">
        <v>176</v>
      </c>
      <c r="C14" s="72"/>
      <c r="D14" s="72"/>
      <c r="E14" s="72"/>
      <c r="F14" s="72"/>
      <c r="G14" s="72"/>
      <c r="H14" s="72"/>
      <c r="I14" s="73"/>
      <c r="J14" s="307">
        <v>45384</v>
      </c>
      <c r="K14" s="307">
        <v>45365</v>
      </c>
      <c r="L14" s="37">
        <v>0</v>
      </c>
    </row>
    <row r="15" spans="1:12" s="32" customFormat="1" ht="45" customHeight="1" x14ac:dyDescent="0.25">
      <c r="A15" s="47">
        <v>4</v>
      </c>
      <c r="B15" s="71"/>
      <c r="C15" s="72"/>
      <c r="D15" s="72"/>
      <c r="E15" s="72"/>
      <c r="F15" s="72"/>
      <c r="G15" s="72"/>
      <c r="H15" s="72"/>
      <c r="I15" s="73"/>
      <c r="J15" s="48" t="s">
        <v>2</v>
      </c>
      <c r="K15" s="48" t="s">
        <v>2</v>
      </c>
      <c r="L15" s="37">
        <v>0</v>
      </c>
    </row>
    <row r="16" spans="1:12" s="32" customFormat="1" ht="45" customHeight="1" x14ac:dyDescent="0.25">
      <c r="A16" s="47">
        <v>5</v>
      </c>
      <c r="B16" s="71"/>
      <c r="C16" s="72"/>
      <c r="D16" s="72"/>
      <c r="E16" s="72"/>
      <c r="F16" s="72"/>
      <c r="G16" s="72"/>
      <c r="H16" s="72"/>
      <c r="I16" s="73"/>
      <c r="J16" s="48" t="s">
        <v>2</v>
      </c>
      <c r="K16" s="48" t="s">
        <v>2</v>
      </c>
      <c r="L16" s="37">
        <v>0</v>
      </c>
    </row>
    <row r="17" spans="1:12" s="32" customFormat="1" ht="45" customHeight="1" x14ac:dyDescent="0.25">
      <c r="A17" s="47">
        <v>6</v>
      </c>
      <c r="B17" s="71"/>
      <c r="C17" s="72"/>
      <c r="D17" s="72"/>
      <c r="E17" s="72"/>
      <c r="F17" s="72"/>
      <c r="G17" s="72"/>
      <c r="H17" s="72"/>
      <c r="I17" s="73"/>
      <c r="J17" s="48" t="s">
        <v>2</v>
      </c>
      <c r="K17" s="48" t="s">
        <v>2</v>
      </c>
      <c r="L17" s="37">
        <v>0</v>
      </c>
    </row>
    <row r="18" spans="1:12" s="32" customFormat="1" ht="45" customHeight="1" x14ac:dyDescent="0.25">
      <c r="A18" s="47">
        <v>7</v>
      </c>
      <c r="B18" s="71"/>
      <c r="C18" s="72"/>
      <c r="D18" s="72"/>
      <c r="E18" s="72"/>
      <c r="F18" s="72"/>
      <c r="G18" s="72"/>
      <c r="H18" s="72"/>
      <c r="I18" s="73"/>
      <c r="J18" s="48" t="s">
        <v>2</v>
      </c>
      <c r="K18" s="48" t="s">
        <v>2</v>
      </c>
      <c r="L18" s="37">
        <v>0</v>
      </c>
    </row>
    <row r="19" spans="1:12" s="32" customFormat="1" ht="45" customHeight="1" x14ac:dyDescent="0.25">
      <c r="A19" s="47">
        <v>8</v>
      </c>
      <c r="B19" s="71"/>
      <c r="C19" s="72"/>
      <c r="D19" s="72"/>
      <c r="E19" s="72"/>
      <c r="F19" s="72"/>
      <c r="G19" s="72"/>
      <c r="H19" s="72"/>
      <c r="I19" s="73"/>
      <c r="J19" s="48" t="s">
        <v>2</v>
      </c>
      <c r="K19" s="48" t="s">
        <v>2</v>
      </c>
      <c r="L19" s="37">
        <v>0</v>
      </c>
    </row>
    <row r="20" spans="1:12" s="32" customFormat="1" ht="45" customHeight="1" x14ac:dyDescent="0.25">
      <c r="A20" s="47">
        <v>9</v>
      </c>
      <c r="B20" s="71"/>
      <c r="C20" s="72"/>
      <c r="D20" s="72"/>
      <c r="E20" s="72"/>
      <c r="F20" s="72"/>
      <c r="G20" s="72"/>
      <c r="H20" s="72"/>
      <c r="I20" s="73"/>
      <c r="J20" s="48" t="s">
        <v>2</v>
      </c>
      <c r="K20" s="48" t="s">
        <v>2</v>
      </c>
      <c r="L20" s="37">
        <v>0</v>
      </c>
    </row>
    <row r="21" spans="1:12" s="32" customFormat="1" ht="45" customHeight="1" x14ac:dyDescent="0.25">
      <c r="A21" s="47">
        <v>10</v>
      </c>
      <c r="B21" s="71"/>
      <c r="C21" s="72"/>
      <c r="D21" s="72"/>
      <c r="E21" s="72"/>
      <c r="F21" s="72"/>
      <c r="G21" s="72"/>
      <c r="H21" s="72"/>
      <c r="I21" s="73"/>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127" t="s">
        <v>159</v>
      </c>
      <c r="B23" s="128"/>
      <c r="C23" s="128"/>
      <c r="D23" s="128"/>
      <c r="E23" s="128"/>
      <c r="F23" s="128"/>
      <c r="G23" s="128"/>
      <c r="H23" s="128"/>
      <c r="I23" s="128"/>
      <c r="J23" s="128"/>
      <c r="K23" s="128"/>
      <c r="L23" s="129"/>
    </row>
    <row r="24" spans="1:12" s="32" customFormat="1" ht="99.95" customHeight="1" thickBot="1" x14ac:dyDescent="0.3">
      <c r="A24" s="130"/>
      <c r="B24" s="131"/>
      <c r="C24" s="131"/>
      <c r="D24" s="131"/>
      <c r="E24" s="131"/>
      <c r="F24" s="131"/>
      <c r="G24" s="131"/>
      <c r="H24" s="131"/>
      <c r="I24" s="131"/>
      <c r="J24" s="131"/>
      <c r="K24" s="131"/>
      <c r="L24" s="132"/>
    </row>
    <row r="25" spans="1:12" s="32" customFormat="1" ht="22.5" customHeight="1" thickBot="1" x14ac:dyDescent="0.3">
      <c r="A25" s="127" t="s">
        <v>160</v>
      </c>
      <c r="B25" s="128"/>
      <c r="C25" s="128"/>
      <c r="D25" s="128"/>
      <c r="E25" s="128"/>
      <c r="F25" s="128"/>
      <c r="G25" s="128"/>
      <c r="H25" s="128"/>
      <c r="I25" s="128"/>
      <c r="J25" s="128"/>
      <c r="K25" s="128"/>
      <c r="L25" s="129"/>
    </row>
    <row r="26" spans="1:12" s="32" customFormat="1" ht="99.95" customHeight="1" thickBot="1" x14ac:dyDescent="0.3">
      <c r="A26" s="130"/>
      <c r="B26" s="131"/>
      <c r="C26" s="131"/>
      <c r="D26" s="131"/>
      <c r="E26" s="131"/>
      <c r="F26" s="131"/>
      <c r="G26" s="131"/>
      <c r="H26" s="131"/>
      <c r="I26" s="131"/>
      <c r="J26" s="131"/>
      <c r="K26" s="131"/>
      <c r="L26" s="132"/>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77" t="s">
        <v>17</v>
      </c>
      <c r="B28" s="78"/>
      <c r="C28" s="78"/>
      <c r="D28" s="78"/>
      <c r="E28" s="78"/>
      <c r="F28" s="79"/>
      <c r="G28" s="105" t="s">
        <v>18</v>
      </c>
      <c r="H28" s="106"/>
      <c r="I28" s="105" t="s">
        <v>19</v>
      </c>
      <c r="J28" s="106"/>
      <c r="K28" s="105" t="s">
        <v>20</v>
      </c>
      <c r="L28" s="107"/>
    </row>
    <row r="29" spans="1:12" s="32" customFormat="1" ht="14.65" customHeight="1" x14ac:dyDescent="0.25">
      <c r="A29" s="108" t="s">
        <v>21</v>
      </c>
      <c r="B29" s="109"/>
      <c r="C29" s="109"/>
      <c r="D29" s="109"/>
      <c r="E29" s="109"/>
      <c r="F29" s="110"/>
      <c r="G29" s="111">
        <v>279</v>
      </c>
      <c r="H29" s="112"/>
      <c r="I29" s="111">
        <v>15</v>
      </c>
      <c r="J29" s="112"/>
      <c r="K29" s="113">
        <f>SUM(G29:J29)</f>
        <v>294</v>
      </c>
      <c r="L29" s="114"/>
    </row>
    <row r="30" spans="1:12" s="32" customFormat="1" x14ac:dyDescent="0.25">
      <c r="A30" s="133" t="s">
        <v>23</v>
      </c>
      <c r="B30" s="134"/>
      <c r="C30" s="134"/>
      <c r="D30" s="134"/>
      <c r="E30" s="134"/>
      <c r="F30" s="135"/>
      <c r="G30" s="126">
        <v>0</v>
      </c>
      <c r="H30" s="125"/>
      <c r="I30" s="126">
        <v>0</v>
      </c>
      <c r="J30" s="125"/>
      <c r="K30" s="103">
        <f>SUM(G30:J30)</f>
        <v>0</v>
      </c>
      <c r="L30" s="104"/>
    </row>
    <row r="31" spans="1:12" s="32" customFormat="1" x14ac:dyDescent="0.25">
      <c r="A31" s="133" t="s">
        <v>24</v>
      </c>
      <c r="B31" s="134"/>
      <c r="C31" s="134"/>
      <c r="D31" s="134"/>
      <c r="E31" s="134"/>
      <c r="F31" s="135"/>
      <c r="G31" s="126">
        <v>0</v>
      </c>
      <c r="H31" s="125"/>
      <c r="I31" s="126">
        <v>0</v>
      </c>
      <c r="J31" s="125"/>
      <c r="K31" s="103">
        <f>SUM(G31:J31)</f>
        <v>0</v>
      </c>
      <c r="L31" s="104"/>
    </row>
    <row r="32" spans="1:12" s="32" customFormat="1" ht="15" customHeight="1" thickBot="1" x14ac:dyDescent="0.3">
      <c r="A32" s="99" t="s">
        <v>25</v>
      </c>
      <c r="B32" s="100"/>
      <c r="C32" s="100"/>
      <c r="D32" s="100"/>
      <c r="E32" s="100"/>
      <c r="F32" s="101"/>
      <c r="G32" s="53">
        <v>0</v>
      </c>
      <c r="H32" s="54"/>
      <c r="I32" s="53">
        <v>0</v>
      </c>
      <c r="J32" s="54"/>
      <c r="K32" s="55">
        <f>SUM(G32:J32)</f>
        <v>0</v>
      </c>
      <c r="L32" s="56"/>
    </row>
    <row r="33" spans="1:12" s="32" customFormat="1" ht="15.75" thickBot="1" x14ac:dyDescent="0.3">
      <c r="A33" s="77" t="s">
        <v>26</v>
      </c>
      <c r="B33" s="78"/>
      <c r="C33" s="78"/>
      <c r="D33" s="78"/>
      <c r="E33" s="78"/>
      <c r="F33" s="79"/>
      <c r="G33" s="105" t="s">
        <v>18</v>
      </c>
      <c r="H33" s="106"/>
      <c r="I33" s="105" t="s">
        <v>19</v>
      </c>
      <c r="J33" s="106"/>
      <c r="K33" s="105" t="s">
        <v>20</v>
      </c>
      <c r="L33" s="107"/>
    </row>
    <row r="34" spans="1:12" s="32" customFormat="1" ht="14.65" customHeight="1" x14ac:dyDescent="0.25">
      <c r="A34" s="108" t="s">
        <v>27</v>
      </c>
      <c r="B34" s="109"/>
      <c r="C34" s="109"/>
      <c r="D34" s="109"/>
      <c r="E34" s="109"/>
      <c r="F34" s="110"/>
      <c r="G34" s="111">
        <v>0</v>
      </c>
      <c r="H34" s="112"/>
      <c r="I34" s="111">
        <v>0</v>
      </c>
      <c r="J34" s="112"/>
      <c r="K34" s="113">
        <f>SUM(G34:J34)</f>
        <v>0</v>
      </c>
      <c r="L34" s="114"/>
    </row>
    <row r="35" spans="1:12" s="32" customFormat="1" x14ac:dyDescent="0.25">
      <c r="A35" s="133" t="s">
        <v>29</v>
      </c>
      <c r="B35" s="134"/>
      <c r="C35" s="134"/>
      <c r="D35" s="134"/>
      <c r="E35" s="134"/>
      <c r="F35" s="135"/>
      <c r="G35" s="126">
        <v>0</v>
      </c>
      <c r="H35" s="125"/>
      <c r="I35" s="126">
        <v>0</v>
      </c>
      <c r="J35" s="125"/>
      <c r="K35" s="103">
        <f>SUM(G35:J35)</f>
        <v>0</v>
      </c>
      <c r="L35" s="104"/>
    </row>
    <row r="36" spans="1:12" s="32" customFormat="1" x14ac:dyDescent="0.25">
      <c r="A36" s="133" t="s">
        <v>30</v>
      </c>
      <c r="B36" s="134"/>
      <c r="C36" s="134"/>
      <c r="D36" s="134"/>
      <c r="E36" s="134"/>
      <c r="F36" s="135"/>
      <c r="G36" s="126">
        <v>0</v>
      </c>
      <c r="H36" s="125"/>
      <c r="I36" s="126">
        <v>0</v>
      </c>
      <c r="J36" s="125"/>
      <c r="K36" s="103">
        <f>SUM(G36:J36)</f>
        <v>0</v>
      </c>
      <c r="L36" s="104"/>
    </row>
    <row r="37" spans="1:12" s="32" customFormat="1" ht="15" customHeight="1" thickBot="1" x14ac:dyDescent="0.3">
      <c r="A37" s="99" t="s">
        <v>31</v>
      </c>
      <c r="B37" s="100"/>
      <c r="C37" s="100"/>
      <c r="D37" s="100"/>
      <c r="E37" s="100"/>
      <c r="F37" s="101"/>
      <c r="G37" s="53">
        <v>0</v>
      </c>
      <c r="H37" s="54"/>
      <c r="I37" s="53">
        <v>0</v>
      </c>
      <c r="J37" s="54"/>
      <c r="K37" s="55">
        <f>SUM(G37:J37)</f>
        <v>0</v>
      </c>
      <c r="L37" s="5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115" t="s">
        <v>32</v>
      </c>
      <c r="B39" s="116"/>
      <c r="C39" s="116"/>
      <c r="D39" s="116"/>
      <c r="E39" s="116"/>
      <c r="F39" s="116"/>
      <c r="G39" s="116"/>
      <c r="H39" s="107"/>
      <c r="I39" s="115" t="s">
        <v>20</v>
      </c>
      <c r="J39" s="107"/>
      <c r="K39" s="117">
        <f>SUM(A41+D41+G41+J41)</f>
        <v>0</v>
      </c>
      <c r="L39" s="118"/>
    </row>
    <row r="40" spans="1:12" s="32" customFormat="1" ht="15" customHeight="1" x14ac:dyDescent="0.25">
      <c r="A40" s="119" t="s">
        <v>33</v>
      </c>
      <c r="B40" s="120"/>
      <c r="C40" s="121"/>
      <c r="D40" s="122" t="s">
        <v>34</v>
      </c>
      <c r="E40" s="120"/>
      <c r="F40" s="121"/>
      <c r="G40" s="122"/>
      <c r="H40" s="120"/>
      <c r="I40" s="121"/>
      <c r="J40" s="122"/>
      <c r="K40" s="120"/>
      <c r="L40" s="121"/>
    </row>
    <row r="41" spans="1:12" s="32" customFormat="1" ht="15" customHeight="1" x14ac:dyDescent="0.25">
      <c r="A41" s="123">
        <v>0</v>
      </c>
      <c r="B41" s="124"/>
      <c r="C41" s="125"/>
      <c r="D41" s="126">
        <v>0</v>
      </c>
      <c r="E41" s="124"/>
      <c r="F41" s="125"/>
      <c r="G41" s="137"/>
      <c r="H41" s="138"/>
      <c r="I41" s="140"/>
      <c r="J41" s="137"/>
      <c r="K41" s="138"/>
      <c r="L41" s="139"/>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142" t="s">
        <v>164</v>
      </c>
      <c r="B43" s="143"/>
      <c r="C43" s="143"/>
      <c r="D43" s="143"/>
      <c r="E43" s="143"/>
      <c r="F43" s="143"/>
      <c r="G43" s="143"/>
      <c r="H43" s="143"/>
      <c r="I43" s="143"/>
      <c r="J43" s="143"/>
      <c r="K43" s="143"/>
      <c r="L43" s="144"/>
    </row>
    <row r="44" spans="1:12" s="32" customFormat="1" ht="15.75" customHeight="1" x14ac:dyDescent="0.25">
      <c r="A44" s="74" t="s">
        <v>166</v>
      </c>
      <c r="B44" s="145"/>
      <c r="C44" s="145"/>
      <c r="D44" s="145"/>
      <c r="E44" s="145"/>
      <c r="F44" s="145"/>
      <c r="G44" s="145"/>
      <c r="H44" s="145"/>
      <c r="I44" s="145"/>
      <c r="J44" s="145"/>
      <c r="K44" s="145"/>
      <c r="L44" s="146"/>
    </row>
    <row r="45" spans="1:12" s="32" customFormat="1" x14ac:dyDescent="0.25">
      <c r="A45" s="2" t="s">
        <v>157</v>
      </c>
      <c r="B45" s="147" t="s">
        <v>53</v>
      </c>
      <c r="C45" s="148"/>
      <c r="D45" s="148"/>
      <c r="E45" s="148"/>
      <c r="F45" s="149"/>
      <c r="G45" s="147" t="s">
        <v>54</v>
      </c>
      <c r="H45" s="148"/>
      <c r="I45" s="148"/>
      <c r="J45" s="148"/>
      <c r="K45" s="149"/>
      <c r="L45" s="43" t="s">
        <v>55</v>
      </c>
    </row>
    <row r="46" spans="1:12" s="32" customFormat="1" ht="40.15" customHeight="1" x14ac:dyDescent="0.25">
      <c r="A46" s="49"/>
      <c r="B46" s="136"/>
      <c r="C46" s="136"/>
      <c r="D46" s="136"/>
      <c r="E46" s="136"/>
      <c r="F46" s="136"/>
      <c r="G46" s="136"/>
      <c r="H46" s="136"/>
      <c r="I46" s="136"/>
      <c r="J46" s="136"/>
      <c r="K46" s="136"/>
      <c r="L46" s="50"/>
    </row>
    <row r="47" spans="1:12" s="32" customFormat="1" ht="40.15" customHeight="1" x14ac:dyDescent="0.25">
      <c r="A47" s="49"/>
      <c r="B47" s="136"/>
      <c r="C47" s="136"/>
      <c r="D47" s="136"/>
      <c r="E47" s="136"/>
      <c r="F47" s="136"/>
      <c r="G47" s="136"/>
      <c r="H47" s="136"/>
      <c r="I47" s="136"/>
      <c r="J47" s="136"/>
      <c r="K47" s="136"/>
      <c r="L47" s="50"/>
    </row>
    <row r="48" spans="1:12" s="32" customFormat="1" ht="40.15" customHeight="1" x14ac:dyDescent="0.25">
      <c r="A48" s="49"/>
      <c r="B48" s="136"/>
      <c r="C48" s="136"/>
      <c r="D48" s="136"/>
      <c r="E48" s="136"/>
      <c r="F48" s="136"/>
      <c r="G48" s="136"/>
      <c r="H48" s="136"/>
      <c r="I48" s="136"/>
      <c r="J48" s="136"/>
      <c r="K48" s="136"/>
      <c r="L48" s="50"/>
    </row>
    <row r="49" spans="1:19" s="32" customFormat="1" ht="40.15" customHeight="1" x14ac:dyDescent="0.25">
      <c r="A49" s="49"/>
      <c r="B49" s="136"/>
      <c r="C49" s="136"/>
      <c r="D49" s="136"/>
      <c r="E49" s="136"/>
      <c r="F49" s="136"/>
      <c r="G49" s="136"/>
      <c r="H49" s="136"/>
      <c r="I49" s="136"/>
      <c r="J49" s="136"/>
      <c r="K49" s="136"/>
      <c r="L49" s="50"/>
    </row>
    <row r="50" spans="1:19" s="32" customFormat="1" ht="40.15" customHeight="1" x14ac:dyDescent="0.25">
      <c r="A50" s="49"/>
      <c r="B50" s="136"/>
      <c r="C50" s="136"/>
      <c r="D50" s="136"/>
      <c r="E50" s="136"/>
      <c r="F50" s="136"/>
      <c r="G50" s="136"/>
      <c r="H50" s="136"/>
      <c r="I50" s="136"/>
      <c r="J50" s="136"/>
      <c r="K50" s="136"/>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142" t="s">
        <v>165</v>
      </c>
      <c r="B52" s="143"/>
      <c r="C52" s="143"/>
      <c r="D52" s="143"/>
      <c r="E52" s="143"/>
      <c r="F52" s="143"/>
      <c r="G52" s="143"/>
      <c r="H52" s="143"/>
      <c r="I52" s="143"/>
      <c r="J52" s="143"/>
      <c r="K52" s="143"/>
      <c r="L52" s="144"/>
    </row>
    <row r="53" spans="1:19" s="32" customFormat="1" ht="15.75" customHeight="1" x14ac:dyDescent="0.25">
      <c r="A53" s="74" t="s">
        <v>167</v>
      </c>
      <c r="B53" s="145"/>
      <c r="C53" s="145"/>
      <c r="D53" s="145"/>
      <c r="E53" s="145"/>
      <c r="F53" s="145"/>
      <c r="G53" s="145"/>
      <c r="H53" s="145"/>
      <c r="I53" s="145"/>
      <c r="J53" s="145"/>
      <c r="K53" s="145"/>
      <c r="L53" s="146"/>
    </row>
    <row r="54" spans="1:19" s="32" customFormat="1" ht="18.75" customHeight="1" x14ac:dyDescent="0.25">
      <c r="A54" s="2" t="s">
        <v>157</v>
      </c>
      <c r="B54" s="67" t="s">
        <v>57</v>
      </c>
      <c r="C54" s="68"/>
      <c r="D54" s="68"/>
      <c r="E54" s="68"/>
      <c r="F54" s="69"/>
      <c r="G54" s="67" t="s">
        <v>168</v>
      </c>
      <c r="H54" s="68"/>
      <c r="I54" s="68"/>
      <c r="J54" s="68"/>
      <c r="K54" s="68"/>
      <c r="L54" s="70"/>
    </row>
    <row r="55" spans="1:19" s="32" customFormat="1" ht="40.15" customHeight="1" x14ac:dyDescent="0.25">
      <c r="A55" s="51"/>
      <c r="B55" s="136"/>
      <c r="C55" s="136"/>
      <c r="D55" s="136"/>
      <c r="E55" s="136"/>
      <c r="F55" s="136"/>
      <c r="G55" s="136"/>
      <c r="H55" s="136"/>
      <c r="I55" s="136"/>
      <c r="J55" s="136"/>
      <c r="K55" s="136"/>
      <c r="L55" s="136"/>
    </row>
    <row r="56" spans="1:19" s="32" customFormat="1" ht="40.15" customHeight="1" x14ac:dyDescent="0.25">
      <c r="A56" s="51"/>
      <c r="B56" s="136"/>
      <c r="C56" s="136"/>
      <c r="D56" s="136"/>
      <c r="E56" s="136"/>
      <c r="F56" s="136"/>
      <c r="G56" s="136"/>
      <c r="H56" s="136"/>
      <c r="I56" s="136"/>
      <c r="J56" s="136"/>
      <c r="K56" s="136"/>
      <c r="L56" s="136"/>
    </row>
    <row r="57" spans="1:19" s="32" customFormat="1" ht="40.15" customHeight="1" x14ac:dyDescent="0.25">
      <c r="A57" s="51"/>
      <c r="B57" s="136"/>
      <c r="C57" s="136"/>
      <c r="D57" s="136"/>
      <c r="E57" s="136"/>
      <c r="F57" s="136"/>
      <c r="G57" s="136"/>
      <c r="H57" s="136"/>
      <c r="I57" s="136"/>
      <c r="J57" s="136"/>
      <c r="K57" s="136"/>
      <c r="L57" s="136"/>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115" t="s">
        <v>163</v>
      </c>
      <c r="B59" s="116"/>
      <c r="C59" s="116"/>
      <c r="D59" s="116"/>
      <c r="E59" s="116"/>
      <c r="F59" s="116"/>
      <c r="G59" s="116"/>
      <c r="H59" s="116"/>
      <c r="I59" s="116"/>
      <c r="J59" s="116"/>
      <c r="K59" s="116"/>
      <c r="L59" s="107"/>
      <c r="S59" s="36"/>
    </row>
    <row r="60" spans="1:19" s="32" customFormat="1" ht="99.95" customHeight="1" x14ac:dyDescent="0.25">
      <c r="A60" s="141"/>
      <c r="B60" s="141"/>
      <c r="C60" s="141"/>
      <c r="D60" s="141"/>
      <c r="E60" s="141"/>
      <c r="F60" s="141"/>
      <c r="G60" s="141"/>
      <c r="H60" s="141"/>
      <c r="I60" s="141"/>
      <c r="J60" s="141"/>
      <c r="K60" s="141"/>
      <c r="L60" s="141"/>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115" t="s">
        <v>59</v>
      </c>
      <c r="B88" s="116"/>
      <c r="C88" s="116"/>
      <c r="D88" s="116"/>
      <c r="E88" s="116"/>
      <c r="F88" s="116"/>
      <c r="G88" s="116"/>
      <c r="H88" s="116"/>
      <c r="I88" s="116"/>
      <c r="J88" s="116"/>
      <c r="K88" s="116"/>
      <c r="L88" s="107"/>
      <c r="S88" s="36"/>
    </row>
    <row r="89" spans="1:19" s="32" customFormat="1" ht="409.5" customHeight="1" x14ac:dyDescent="0.25">
      <c r="A89" s="102"/>
      <c r="B89" s="102"/>
      <c r="C89" s="102"/>
      <c r="D89" s="102"/>
      <c r="E89" s="102"/>
      <c r="F89" s="102"/>
      <c r="G89" s="102"/>
      <c r="H89" s="102"/>
      <c r="I89" s="102"/>
      <c r="J89" s="102"/>
      <c r="K89" s="102"/>
      <c r="L89" s="102"/>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K30:L30"/>
    <mergeCell ref="A31:F31"/>
    <mergeCell ref="G31:H31"/>
    <mergeCell ref="I31:J31"/>
    <mergeCell ref="A34:F34"/>
    <mergeCell ref="G34:H34"/>
    <mergeCell ref="I34:J34"/>
    <mergeCell ref="K34:L34"/>
    <mergeCell ref="A35:F35"/>
    <mergeCell ref="G35:H35"/>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G32:H32"/>
    <mergeCell ref="I32:J32"/>
    <mergeCell ref="K32:L32"/>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279</v>
      </c>
      <c r="B2" s="24">
        <f>'Work Package Report'!$I29</f>
        <v>15</v>
      </c>
      <c r="C2" s="24">
        <f>'Work Package Report'!$K29</f>
        <v>294</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279000</v>
      </c>
      <c r="B3">
        <f t="shared" ref="B3:AD3" si="0">B2*1000</f>
        <v>15000</v>
      </c>
      <c r="C3">
        <f t="shared" si="0"/>
        <v>294000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159" t="s">
        <v>0</v>
      </c>
      <c r="B1" s="160"/>
      <c r="C1" s="161"/>
      <c r="D1" s="161"/>
      <c r="E1" s="161"/>
      <c r="F1" s="161"/>
      <c r="G1" s="161"/>
      <c r="H1" s="161"/>
      <c r="I1" s="160" t="s">
        <v>1</v>
      </c>
      <c r="J1" s="160"/>
      <c r="K1" s="162" t="s">
        <v>2</v>
      </c>
      <c r="L1" s="163"/>
      <c r="N1" s="150" t="s">
        <v>99</v>
      </c>
      <c r="O1" s="150"/>
      <c r="P1" s="150"/>
      <c r="Q1" s="150"/>
      <c r="R1" s="150"/>
      <c r="S1" s="150"/>
    </row>
    <row r="2" spans="1:19" ht="15" x14ac:dyDescent="0.2">
      <c r="A2" s="154" t="s">
        <v>3</v>
      </c>
      <c r="B2" s="155"/>
      <c r="C2" s="156"/>
      <c r="D2" s="156"/>
      <c r="E2" s="155" t="s">
        <v>4</v>
      </c>
      <c r="F2" s="155"/>
      <c r="G2" s="156"/>
      <c r="H2" s="156"/>
      <c r="I2" s="155" t="s">
        <v>5</v>
      </c>
      <c r="J2" s="155"/>
      <c r="K2" s="156"/>
      <c r="L2" s="164"/>
      <c r="N2" s="151" t="s">
        <v>100</v>
      </c>
      <c r="O2" s="151"/>
      <c r="P2" s="151"/>
      <c r="Q2" s="151"/>
      <c r="R2" s="151"/>
      <c r="S2" s="151"/>
    </row>
    <row r="3" spans="1:19" ht="15" x14ac:dyDescent="0.2">
      <c r="A3" s="154" t="s">
        <v>6</v>
      </c>
      <c r="B3" s="155"/>
      <c r="C3" s="156"/>
      <c r="D3" s="156"/>
      <c r="E3" s="155" t="s">
        <v>7</v>
      </c>
      <c r="F3" s="155"/>
      <c r="G3" s="156"/>
      <c r="H3" s="156"/>
      <c r="I3" s="155" t="s">
        <v>8</v>
      </c>
      <c r="J3" s="155"/>
      <c r="K3" s="157"/>
      <c r="L3" s="158"/>
      <c r="N3" s="152" t="s">
        <v>101</v>
      </c>
      <c r="O3" s="152"/>
      <c r="P3" s="152"/>
      <c r="Q3" s="152"/>
      <c r="R3" s="152"/>
      <c r="S3" s="152"/>
    </row>
    <row r="4" spans="1:19" ht="15" x14ac:dyDescent="0.25">
      <c r="A4" s="165" t="s">
        <v>9</v>
      </c>
      <c r="B4" s="166"/>
      <c r="C4" s="166"/>
      <c r="D4" s="166"/>
      <c r="E4" s="166" t="s">
        <v>10</v>
      </c>
      <c r="F4" s="166"/>
      <c r="G4" s="166"/>
      <c r="H4" s="166"/>
      <c r="I4" s="166" t="s">
        <v>11</v>
      </c>
      <c r="J4" s="166"/>
      <c r="K4" s="166"/>
      <c r="L4" s="167"/>
      <c r="N4" s="153" t="s">
        <v>102</v>
      </c>
      <c r="O4" s="153"/>
      <c r="P4" s="153"/>
      <c r="Q4" s="153"/>
      <c r="R4" s="153"/>
      <c r="S4" s="153"/>
    </row>
    <row r="5" spans="1:19" x14ac:dyDescent="0.2">
      <c r="A5" s="172" t="s">
        <v>2</v>
      </c>
      <c r="B5" s="173"/>
      <c r="C5" s="173"/>
      <c r="D5" s="173"/>
      <c r="E5" s="174" t="s">
        <v>2</v>
      </c>
      <c r="F5" s="174"/>
      <c r="G5" s="174"/>
      <c r="H5" s="174"/>
      <c r="I5" s="175" t="s">
        <v>2</v>
      </c>
      <c r="J5" s="175"/>
      <c r="K5" s="175"/>
      <c r="L5" s="176"/>
      <c r="N5" s="240" t="s">
        <v>103</v>
      </c>
      <c r="O5" s="240"/>
      <c r="P5" s="240"/>
      <c r="Q5" s="240"/>
      <c r="R5" s="240"/>
      <c r="S5" s="240"/>
    </row>
    <row r="6" spans="1:19" ht="15" x14ac:dyDescent="0.25">
      <c r="A6" s="165" t="s">
        <v>12</v>
      </c>
      <c r="B6" s="166"/>
      <c r="C6" s="166"/>
      <c r="D6" s="166"/>
      <c r="E6" s="166" t="s">
        <v>13</v>
      </c>
      <c r="F6" s="166"/>
      <c r="G6" s="166"/>
      <c r="H6" s="166"/>
      <c r="I6" s="166" t="s">
        <v>14</v>
      </c>
      <c r="J6" s="166"/>
      <c r="K6" s="166"/>
      <c r="L6" s="167"/>
    </row>
    <row r="7" spans="1:19" ht="13.5" thickBot="1" x14ac:dyDescent="0.25">
      <c r="A7" s="168">
        <f>K16</f>
        <v>0</v>
      </c>
      <c r="B7" s="169"/>
      <c r="C7" s="169"/>
      <c r="D7" s="169"/>
      <c r="E7" s="170">
        <f>K17</f>
        <v>0</v>
      </c>
      <c r="F7" s="170"/>
      <c r="G7" s="170"/>
      <c r="H7" s="170"/>
      <c r="I7" s="170">
        <f>K28</f>
        <v>0</v>
      </c>
      <c r="J7" s="170"/>
      <c r="K7" s="170"/>
      <c r="L7" s="171"/>
    </row>
    <row r="8" spans="1:19" ht="5.0999999999999996" customHeight="1" thickBot="1" x14ac:dyDescent="0.25"/>
    <row r="9" spans="1:19" ht="15.75" thickBot="1" x14ac:dyDescent="0.3">
      <c r="A9" s="187" t="s">
        <v>15</v>
      </c>
      <c r="B9" s="188"/>
      <c r="C9" s="188"/>
      <c r="D9" s="188"/>
      <c r="E9" s="188"/>
      <c r="F9" s="188"/>
      <c r="G9" s="188"/>
      <c r="H9" s="188"/>
      <c r="I9" s="188"/>
      <c r="J9" s="188"/>
      <c r="K9" s="188"/>
      <c r="L9" s="189"/>
    </row>
    <row r="10" spans="1:19" ht="154.9" customHeight="1" thickBot="1" x14ac:dyDescent="0.25">
      <c r="A10" s="190"/>
      <c r="B10" s="191"/>
      <c r="C10" s="191"/>
      <c r="D10" s="191"/>
      <c r="E10" s="191"/>
      <c r="F10" s="191"/>
      <c r="G10" s="191"/>
      <c r="H10" s="191"/>
      <c r="I10" s="191"/>
      <c r="J10" s="191"/>
      <c r="K10" s="191"/>
      <c r="L10" s="192"/>
    </row>
    <row r="11" spans="1:19" ht="5.0999999999999996" customHeight="1" thickBot="1" x14ac:dyDescent="0.25"/>
    <row r="12" spans="1:19" ht="15.75" thickBot="1" x14ac:dyDescent="0.3">
      <c r="A12" s="187" t="s">
        <v>16</v>
      </c>
      <c r="B12" s="188"/>
      <c r="C12" s="188"/>
      <c r="D12" s="188"/>
      <c r="E12" s="188"/>
      <c r="F12" s="188"/>
      <c r="G12" s="188"/>
      <c r="H12" s="188"/>
      <c r="I12" s="188"/>
      <c r="J12" s="188"/>
      <c r="K12" s="188"/>
      <c r="L12" s="189"/>
    </row>
    <row r="13" spans="1:19" ht="225" customHeight="1" thickBot="1" x14ac:dyDescent="0.25">
      <c r="A13" s="193"/>
      <c r="B13" s="194"/>
      <c r="C13" s="194"/>
      <c r="D13" s="194"/>
      <c r="E13" s="194"/>
      <c r="F13" s="194"/>
      <c r="G13" s="194"/>
      <c r="H13" s="194"/>
      <c r="I13" s="194"/>
      <c r="J13" s="194"/>
      <c r="K13" s="194"/>
      <c r="L13" s="195"/>
    </row>
    <row r="14" spans="1:19" ht="5.0999999999999996" customHeight="1" thickBot="1" x14ac:dyDescent="0.25"/>
    <row r="15" spans="1:19" ht="15.75" thickBot="1" x14ac:dyDescent="0.25">
      <c r="A15" s="77" t="s">
        <v>17</v>
      </c>
      <c r="B15" s="78"/>
      <c r="C15" s="78"/>
      <c r="D15" s="78"/>
      <c r="E15" s="78"/>
      <c r="F15" s="79"/>
      <c r="G15" s="105" t="s">
        <v>18</v>
      </c>
      <c r="H15" s="106"/>
      <c r="I15" s="105" t="s">
        <v>19</v>
      </c>
      <c r="J15" s="106"/>
      <c r="K15" s="105" t="s">
        <v>20</v>
      </c>
      <c r="L15" s="107"/>
    </row>
    <row r="16" spans="1:19" ht="14.65" customHeight="1" x14ac:dyDescent="0.2">
      <c r="A16" s="108" t="s">
        <v>21</v>
      </c>
      <c r="B16" s="109"/>
      <c r="C16" s="109"/>
      <c r="D16" s="109"/>
      <c r="E16" s="109"/>
      <c r="F16" s="110"/>
      <c r="G16" s="181">
        <v>0</v>
      </c>
      <c r="H16" s="182"/>
      <c r="I16" s="181">
        <v>0</v>
      </c>
      <c r="J16" s="182"/>
      <c r="K16" s="183">
        <f>SUM(G16:J16)</f>
        <v>0</v>
      </c>
      <c r="L16" s="184"/>
    </row>
    <row r="17" spans="1:12" x14ac:dyDescent="0.2">
      <c r="A17" s="133" t="s">
        <v>22</v>
      </c>
      <c r="B17" s="134"/>
      <c r="C17" s="134"/>
      <c r="D17" s="134"/>
      <c r="E17" s="134"/>
      <c r="F17" s="135"/>
      <c r="G17" s="185">
        <v>0</v>
      </c>
      <c r="H17" s="186"/>
      <c r="I17" s="185">
        <v>0</v>
      </c>
      <c r="J17" s="186"/>
      <c r="K17" s="179">
        <f>SUM(G17:J17)</f>
        <v>0</v>
      </c>
      <c r="L17" s="180"/>
    </row>
    <row r="18" spans="1:12" x14ac:dyDescent="0.2">
      <c r="A18" s="133" t="s">
        <v>23</v>
      </c>
      <c r="B18" s="134"/>
      <c r="C18" s="134"/>
      <c r="D18" s="134"/>
      <c r="E18" s="134"/>
      <c r="F18" s="135"/>
      <c r="G18" s="177">
        <v>0</v>
      </c>
      <c r="H18" s="178"/>
      <c r="I18" s="177">
        <v>0</v>
      </c>
      <c r="J18" s="178"/>
      <c r="K18" s="179">
        <f>SUM(G18:J18)</f>
        <v>0</v>
      </c>
      <c r="L18" s="180"/>
    </row>
    <row r="19" spans="1:12" x14ac:dyDescent="0.2">
      <c r="A19" s="133" t="s">
        <v>24</v>
      </c>
      <c r="B19" s="134"/>
      <c r="C19" s="134"/>
      <c r="D19" s="134"/>
      <c r="E19" s="134"/>
      <c r="F19" s="135"/>
      <c r="G19" s="177">
        <v>0</v>
      </c>
      <c r="H19" s="178"/>
      <c r="I19" s="177">
        <v>0</v>
      </c>
      <c r="J19" s="178"/>
      <c r="K19" s="179">
        <f>SUM(G19:J19)</f>
        <v>0</v>
      </c>
      <c r="L19" s="180"/>
    </row>
    <row r="20" spans="1:12" ht="13.5" thickBot="1" x14ac:dyDescent="0.25">
      <c r="A20" s="99" t="s">
        <v>25</v>
      </c>
      <c r="B20" s="100"/>
      <c r="C20" s="100"/>
      <c r="D20" s="100"/>
      <c r="E20" s="100"/>
      <c r="F20" s="101"/>
      <c r="G20" s="200">
        <v>0</v>
      </c>
      <c r="H20" s="201"/>
      <c r="I20" s="200">
        <v>0</v>
      </c>
      <c r="J20" s="201"/>
      <c r="K20" s="202">
        <f>SUM(G20:J20)</f>
        <v>0</v>
      </c>
      <c r="L20" s="203"/>
    </row>
    <row r="21" spans="1:12" ht="15.75" thickBot="1" x14ac:dyDescent="0.25">
      <c r="A21" s="77" t="s">
        <v>26</v>
      </c>
      <c r="B21" s="78"/>
      <c r="C21" s="78"/>
      <c r="D21" s="78"/>
      <c r="E21" s="78"/>
      <c r="F21" s="79"/>
      <c r="G21" s="105" t="s">
        <v>18</v>
      </c>
      <c r="H21" s="106"/>
      <c r="I21" s="105" t="s">
        <v>19</v>
      </c>
      <c r="J21" s="106"/>
      <c r="K21" s="105" t="s">
        <v>20</v>
      </c>
      <c r="L21" s="107"/>
    </row>
    <row r="22" spans="1:12" ht="14.65" customHeight="1" x14ac:dyDescent="0.2">
      <c r="A22" s="108" t="s">
        <v>27</v>
      </c>
      <c r="B22" s="109"/>
      <c r="C22" s="109"/>
      <c r="D22" s="109"/>
      <c r="E22" s="109"/>
      <c r="F22" s="110"/>
      <c r="G22" s="196">
        <v>0</v>
      </c>
      <c r="H22" s="197"/>
      <c r="I22" s="196">
        <v>0</v>
      </c>
      <c r="J22" s="197"/>
      <c r="K22" s="113">
        <f>SUM(G22:J22)</f>
        <v>0</v>
      </c>
      <c r="L22" s="114"/>
    </row>
    <row r="23" spans="1:12" x14ac:dyDescent="0.2">
      <c r="A23" s="133" t="s">
        <v>28</v>
      </c>
      <c r="B23" s="134"/>
      <c r="C23" s="134"/>
      <c r="D23" s="134"/>
      <c r="E23" s="134"/>
      <c r="F23" s="135"/>
      <c r="G23" s="198">
        <v>0</v>
      </c>
      <c r="H23" s="199"/>
      <c r="I23" s="198">
        <v>0</v>
      </c>
      <c r="J23" s="199"/>
      <c r="K23" s="103">
        <f>SUM(G23:J23)</f>
        <v>0</v>
      </c>
      <c r="L23" s="104"/>
    </row>
    <row r="24" spans="1:12" x14ac:dyDescent="0.2">
      <c r="A24" s="133" t="s">
        <v>29</v>
      </c>
      <c r="B24" s="134"/>
      <c r="C24" s="134"/>
      <c r="D24" s="134"/>
      <c r="E24" s="134"/>
      <c r="F24" s="135"/>
      <c r="G24" s="206">
        <v>0</v>
      </c>
      <c r="H24" s="207"/>
      <c r="I24" s="206">
        <v>0</v>
      </c>
      <c r="J24" s="207"/>
      <c r="K24" s="103">
        <f>SUM(G24:J24)</f>
        <v>0</v>
      </c>
      <c r="L24" s="104"/>
    </row>
    <row r="25" spans="1:12" x14ac:dyDescent="0.2">
      <c r="A25" s="133" t="s">
        <v>30</v>
      </c>
      <c r="B25" s="134"/>
      <c r="C25" s="134"/>
      <c r="D25" s="134"/>
      <c r="E25" s="134"/>
      <c r="F25" s="135"/>
      <c r="G25" s="206">
        <v>0</v>
      </c>
      <c r="H25" s="207"/>
      <c r="I25" s="206">
        <v>0</v>
      </c>
      <c r="J25" s="207"/>
      <c r="K25" s="103">
        <f>SUM(G25:J25)</f>
        <v>0</v>
      </c>
      <c r="L25" s="104"/>
    </row>
    <row r="26" spans="1:12" ht="13.5" thickBot="1" x14ac:dyDescent="0.25">
      <c r="A26" s="99" t="s">
        <v>31</v>
      </c>
      <c r="B26" s="100"/>
      <c r="C26" s="100"/>
      <c r="D26" s="100"/>
      <c r="E26" s="100"/>
      <c r="F26" s="101"/>
      <c r="G26" s="204">
        <v>0</v>
      </c>
      <c r="H26" s="205"/>
      <c r="I26" s="204">
        <v>0</v>
      </c>
      <c r="J26" s="205"/>
      <c r="K26" s="55">
        <f>SUM(G26:J26)</f>
        <v>0</v>
      </c>
      <c r="L26" s="56"/>
    </row>
    <row r="27" spans="1:12" ht="5.0999999999999996" customHeight="1" thickBot="1" x14ac:dyDescent="0.3">
      <c r="B27"/>
    </row>
    <row r="28" spans="1:12" ht="15.75" thickBot="1" x14ac:dyDescent="0.25">
      <c r="A28" s="115" t="s">
        <v>32</v>
      </c>
      <c r="B28" s="116"/>
      <c r="C28" s="116"/>
      <c r="D28" s="116"/>
      <c r="E28" s="116"/>
      <c r="F28" s="116"/>
      <c r="G28" s="116"/>
      <c r="H28" s="107"/>
      <c r="I28" s="115" t="s">
        <v>20</v>
      </c>
      <c r="J28" s="107"/>
      <c r="K28" s="117">
        <v>0</v>
      </c>
      <c r="L28" s="118"/>
    </row>
    <row r="29" spans="1:12" ht="15" customHeight="1" x14ac:dyDescent="0.2">
      <c r="A29" s="213" t="s">
        <v>33</v>
      </c>
      <c r="B29" s="214"/>
      <c r="C29" s="215"/>
      <c r="D29" s="216" t="s">
        <v>34</v>
      </c>
      <c r="E29" s="214"/>
      <c r="F29" s="215"/>
      <c r="G29" s="216" t="s">
        <v>35</v>
      </c>
      <c r="H29" s="214"/>
      <c r="I29" s="215"/>
      <c r="J29" s="216" t="s">
        <v>36</v>
      </c>
      <c r="K29" s="214"/>
      <c r="L29" s="217"/>
    </row>
    <row r="30" spans="1:12" ht="15" customHeight="1" x14ac:dyDescent="0.2">
      <c r="A30" s="218" t="s">
        <v>104</v>
      </c>
      <c r="B30" s="219"/>
      <c r="C30" s="220"/>
      <c r="D30" s="218" t="s">
        <v>104</v>
      </c>
      <c r="E30" s="219"/>
      <c r="F30" s="220"/>
      <c r="G30" s="218" t="s">
        <v>104</v>
      </c>
      <c r="H30" s="219"/>
      <c r="I30" s="220"/>
      <c r="J30" s="221" t="s">
        <v>105</v>
      </c>
      <c r="K30" s="222"/>
      <c r="L30" s="223"/>
    </row>
    <row r="31" spans="1:12" ht="15" customHeight="1" x14ac:dyDescent="0.2">
      <c r="A31" s="208" t="s">
        <v>37</v>
      </c>
      <c r="B31" s="209"/>
      <c r="C31" s="209"/>
      <c r="D31" s="209" t="s">
        <v>38</v>
      </c>
      <c r="E31" s="209"/>
      <c r="F31" s="209"/>
      <c r="G31" s="209" t="s">
        <v>39</v>
      </c>
      <c r="H31" s="209"/>
      <c r="I31" s="209"/>
      <c r="J31" s="209" t="s">
        <v>40</v>
      </c>
      <c r="K31" s="209"/>
      <c r="L31" s="210"/>
    </row>
    <row r="32" spans="1:12" ht="15" customHeight="1" thickBot="1" x14ac:dyDescent="0.25">
      <c r="A32" s="211" t="s">
        <v>106</v>
      </c>
      <c r="B32" s="212"/>
      <c r="C32" s="212"/>
      <c r="D32" s="211" t="s">
        <v>106</v>
      </c>
      <c r="E32" s="212"/>
      <c r="F32" s="212"/>
      <c r="G32" s="211" t="s">
        <v>106</v>
      </c>
      <c r="H32" s="212"/>
      <c r="I32" s="212"/>
      <c r="J32" s="211" t="s">
        <v>106</v>
      </c>
      <c r="K32" s="212"/>
      <c r="L32" s="212"/>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28"/>
      <c r="B36" s="224"/>
      <c r="C36" s="224"/>
      <c r="D36" s="224"/>
      <c r="E36" s="224"/>
      <c r="F36" s="11"/>
      <c r="G36" s="12"/>
      <c r="H36" s="20">
        <f t="shared" ref="H36:H43" si="0">NETWORKDAYS(F36,G36)</f>
        <v>0</v>
      </c>
      <c r="I36" s="225"/>
      <c r="J36" s="225"/>
      <c r="K36" s="225"/>
      <c r="L36" s="225"/>
    </row>
    <row r="37" spans="1:12" ht="22.15" customHeight="1" x14ac:dyDescent="0.2">
      <c r="A37" s="28"/>
      <c r="B37" s="224"/>
      <c r="C37" s="224"/>
      <c r="D37" s="224"/>
      <c r="E37" s="224"/>
      <c r="F37" s="11"/>
      <c r="G37" s="12"/>
      <c r="H37" s="20">
        <f t="shared" si="0"/>
        <v>0</v>
      </c>
      <c r="I37" s="225"/>
      <c r="J37" s="225"/>
      <c r="K37" s="225"/>
      <c r="L37" s="225"/>
    </row>
    <row r="38" spans="1:12" ht="22.15" customHeight="1" x14ac:dyDescent="0.2">
      <c r="A38" s="28"/>
      <c r="B38" s="224"/>
      <c r="C38" s="224"/>
      <c r="D38" s="224"/>
      <c r="E38" s="224"/>
      <c r="F38" s="11"/>
      <c r="G38" s="12"/>
      <c r="H38" s="20">
        <f t="shared" si="0"/>
        <v>0</v>
      </c>
      <c r="I38" s="225"/>
      <c r="J38" s="225"/>
      <c r="K38" s="225"/>
      <c r="L38" s="225"/>
    </row>
    <row r="39" spans="1:12" ht="22.15" customHeight="1" x14ac:dyDescent="0.2">
      <c r="A39" s="28"/>
      <c r="B39" s="224"/>
      <c r="C39" s="224"/>
      <c r="D39" s="224"/>
      <c r="E39" s="224"/>
      <c r="F39" s="11"/>
      <c r="G39" s="12"/>
      <c r="H39" s="20">
        <f t="shared" si="0"/>
        <v>0</v>
      </c>
      <c r="I39" s="225"/>
      <c r="J39" s="225"/>
      <c r="K39" s="225"/>
      <c r="L39" s="225"/>
    </row>
    <row r="40" spans="1:12" ht="22.15" customHeight="1" x14ac:dyDescent="0.2">
      <c r="A40" s="28"/>
      <c r="B40" s="224"/>
      <c r="C40" s="224"/>
      <c r="D40" s="224"/>
      <c r="E40" s="224"/>
      <c r="F40" s="11"/>
      <c r="G40" s="12"/>
      <c r="H40" s="20">
        <f t="shared" si="0"/>
        <v>0</v>
      </c>
      <c r="I40" s="225"/>
      <c r="J40" s="225"/>
      <c r="K40" s="225"/>
      <c r="L40" s="225"/>
    </row>
    <row r="41" spans="1:12" ht="22.15" customHeight="1" x14ac:dyDescent="0.2">
      <c r="A41" s="28"/>
      <c r="B41" s="224"/>
      <c r="C41" s="224"/>
      <c r="D41" s="224"/>
      <c r="E41" s="224"/>
      <c r="F41" s="11"/>
      <c r="G41" s="12"/>
      <c r="H41" s="20">
        <f t="shared" si="0"/>
        <v>0</v>
      </c>
      <c r="I41" s="225"/>
      <c r="J41" s="225"/>
      <c r="K41" s="225"/>
      <c r="L41" s="225"/>
    </row>
    <row r="42" spans="1:12" ht="22.15" customHeight="1" x14ac:dyDescent="0.2">
      <c r="A42" s="28"/>
      <c r="B42" s="224"/>
      <c r="C42" s="224"/>
      <c r="D42" s="224"/>
      <c r="E42" s="224"/>
      <c r="F42" s="11"/>
      <c r="G42" s="12"/>
      <c r="H42" s="20">
        <f t="shared" si="0"/>
        <v>0</v>
      </c>
      <c r="I42" s="225"/>
      <c r="J42" s="225"/>
      <c r="K42" s="225"/>
      <c r="L42" s="225"/>
    </row>
    <row r="43" spans="1:12" ht="22.15" customHeight="1" x14ac:dyDescent="0.2">
      <c r="A43" s="28"/>
      <c r="B43" s="224"/>
      <c r="C43" s="224"/>
      <c r="D43" s="224"/>
      <c r="E43" s="224"/>
      <c r="F43" s="11"/>
      <c r="G43" s="12"/>
      <c r="H43" s="20">
        <f t="shared" si="0"/>
        <v>0</v>
      </c>
      <c r="I43" s="225"/>
      <c r="J43" s="225"/>
      <c r="K43" s="225"/>
      <c r="L43" s="225"/>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29"/>
      <c r="B46" s="225"/>
      <c r="C46" s="225"/>
      <c r="D46" s="225"/>
      <c r="E46" s="225"/>
      <c r="F46" s="11"/>
      <c r="G46" s="12"/>
      <c r="H46" s="20">
        <f t="shared" ref="H46:H53" si="1">NETWORKDAYS(F46,G46)</f>
        <v>0</v>
      </c>
      <c r="I46" s="225"/>
      <c r="J46" s="225"/>
      <c r="K46" s="225"/>
      <c r="L46" s="225"/>
    </row>
    <row r="47" spans="1:12" ht="22.15" customHeight="1" x14ac:dyDescent="0.2">
      <c r="A47" s="29"/>
      <c r="B47" s="225"/>
      <c r="C47" s="225"/>
      <c r="D47" s="225"/>
      <c r="E47" s="225"/>
      <c r="F47" s="11"/>
      <c r="G47" s="12"/>
      <c r="H47" s="20">
        <f t="shared" si="1"/>
        <v>0</v>
      </c>
      <c r="I47" s="225"/>
      <c r="J47" s="225"/>
      <c r="K47" s="225"/>
      <c r="L47" s="225"/>
    </row>
    <row r="48" spans="1:12" ht="22.15" customHeight="1" x14ac:dyDescent="0.2">
      <c r="A48" s="29"/>
      <c r="B48" s="225"/>
      <c r="C48" s="225"/>
      <c r="D48" s="225"/>
      <c r="E48" s="225"/>
      <c r="F48" s="11"/>
      <c r="G48" s="12"/>
      <c r="H48" s="20">
        <f t="shared" si="1"/>
        <v>0</v>
      </c>
      <c r="I48" s="225"/>
      <c r="J48" s="225"/>
      <c r="K48" s="225"/>
      <c r="L48" s="225"/>
    </row>
    <row r="49" spans="1:12" ht="22.15" customHeight="1" x14ac:dyDescent="0.2">
      <c r="A49" s="29"/>
      <c r="B49" s="225"/>
      <c r="C49" s="225"/>
      <c r="D49" s="225"/>
      <c r="E49" s="225"/>
      <c r="F49" s="11"/>
      <c r="G49" s="12"/>
      <c r="H49" s="20">
        <f t="shared" si="1"/>
        <v>0</v>
      </c>
      <c r="I49" s="225"/>
      <c r="J49" s="225"/>
      <c r="K49" s="225"/>
      <c r="L49" s="225"/>
    </row>
    <row r="50" spans="1:12" ht="22.15" customHeight="1" x14ac:dyDescent="0.2">
      <c r="A50" s="29"/>
      <c r="B50" s="225"/>
      <c r="C50" s="225"/>
      <c r="D50" s="225"/>
      <c r="E50" s="225"/>
      <c r="F50" s="11"/>
      <c r="G50" s="12"/>
      <c r="H50" s="20">
        <f t="shared" si="1"/>
        <v>0</v>
      </c>
      <c r="I50" s="225"/>
      <c r="J50" s="225"/>
      <c r="K50" s="225"/>
      <c r="L50" s="225"/>
    </row>
    <row r="51" spans="1:12" ht="22.15" customHeight="1" x14ac:dyDescent="0.2">
      <c r="A51" s="29"/>
      <c r="B51" s="225"/>
      <c r="C51" s="225"/>
      <c r="D51" s="225"/>
      <c r="E51" s="225"/>
      <c r="F51" s="11"/>
      <c r="G51" s="12"/>
      <c r="H51" s="20">
        <f t="shared" si="1"/>
        <v>0</v>
      </c>
      <c r="I51" s="225"/>
      <c r="J51" s="225"/>
      <c r="K51" s="225"/>
      <c r="L51" s="225"/>
    </row>
    <row r="52" spans="1:12" ht="22.15" customHeight="1" x14ac:dyDescent="0.2">
      <c r="A52" s="29"/>
      <c r="B52" s="225"/>
      <c r="C52" s="225"/>
      <c r="D52" s="225"/>
      <c r="E52" s="225"/>
      <c r="F52" s="11"/>
      <c r="G52" s="12"/>
      <c r="H52" s="20">
        <f t="shared" si="1"/>
        <v>0</v>
      </c>
      <c r="I52" s="225"/>
      <c r="J52" s="225"/>
      <c r="K52" s="225"/>
      <c r="L52" s="225"/>
    </row>
    <row r="53" spans="1:12" ht="22.15" customHeight="1" x14ac:dyDescent="0.2">
      <c r="A53" s="29"/>
      <c r="B53" s="225"/>
      <c r="C53" s="225"/>
      <c r="D53" s="225"/>
      <c r="E53" s="225"/>
      <c r="F53" s="11"/>
      <c r="G53" s="12"/>
      <c r="H53" s="20">
        <f t="shared" si="1"/>
        <v>0</v>
      </c>
      <c r="I53" s="225"/>
      <c r="J53" s="225"/>
      <c r="K53" s="225"/>
      <c r="L53" s="225"/>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53"/>
      <c r="L55" s="254"/>
    </row>
    <row r="56" spans="1:12" x14ac:dyDescent="0.2">
      <c r="A56" s="234" t="s">
        <v>51</v>
      </c>
      <c r="B56" s="235"/>
      <c r="C56" s="235"/>
      <c r="D56" s="235"/>
      <c r="E56" s="235"/>
      <c r="F56" s="235"/>
      <c r="G56" s="235"/>
      <c r="H56" s="235"/>
      <c r="I56" s="235"/>
      <c r="J56" s="235"/>
      <c r="K56" s="235"/>
      <c r="L56" s="236"/>
    </row>
    <row r="57" spans="1:12" x14ac:dyDescent="0.2">
      <c r="A57" s="241" t="s">
        <v>107</v>
      </c>
      <c r="B57" s="242"/>
      <c r="C57" s="242"/>
      <c r="D57" s="243"/>
      <c r="E57" s="244" t="s">
        <v>108</v>
      </c>
      <c r="F57" s="242"/>
      <c r="G57" s="242"/>
      <c r="H57" s="243"/>
      <c r="I57" s="245" t="s">
        <v>109</v>
      </c>
      <c r="J57" s="246"/>
      <c r="K57" s="246"/>
      <c r="L57" s="247"/>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13"/>
      <c r="B60" s="237"/>
      <c r="C60" s="237"/>
      <c r="D60" s="237"/>
      <c r="E60" s="237"/>
      <c r="F60" s="237"/>
      <c r="G60" s="237"/>
      <c r="H60" s="237"/>
      <c r="I60" s="237"/>
      <c r="J60" s="237"/>
      <c r="K60" s="237"/>
      <c r="L60" s="14"/>
    </row>
    <row r="61" spans="1:12" ht="40.15" customHeight="1" x14ac:dyDescent="0.2">
      <c r="A61" s="13"/>
      <c r="B61" s="237"/>
      <c r="C61" s="237"/>
      <c r="D61" s="237"/>
      <c r="E61" s="237"/>
      <c r="F61" s="237"/>
      <c r="G61" s="237"/>
      <c r="H61" s="237"/>
      <c r="I61" s="237"/>
      <c r="J61" s="237"/>
      <c r="K61" s="237"/>
      <c r="L61" s="14"/>
    </row>
    <row r="62" spans="1:12" ht="40.15" customHeight="1" thickBot="1" x14ac:dyDescent="0.25">
      <c r="A62" s="15"/>
      <c r="B62" s="239"/>
      <c r="C62" s="239"/>
      <c r="D62" s="239"/>
      <c r="E62" s="239"/>
      <c r="F62" s="239"/>
      <c r="G62" s="239"/>
      <c r="H62" s="239"/>
      <c r="I62" s="239"/>
      <c r="J62" s="239"/>
      <c r="K62" s="239"/>
      <c r="L62" s="16"/>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17"/>
      <c r="B65" s="237"/>
      <c r="C65" s="237"/>
      <c r="D65" s="237"/>
      <c r="E65" s="237"/>
      <c r="F65" s="237"/>
      <c r="G65" s="238"/>
      <c r="H65" s="238"/>
      <c r="I65" s="238"/>
      <c r="J65" s="238"/>
      <c r="K65" s="238"/>
      <c r="L65" s="238"/>
    </row>
    <row r="66" spans="1:12" ht="40.15" customHeight="1" x14ac:dyDescent="0.2">
      <c r="A66" s="17"/>
      <c r="B66" s="237"/>
      <c r="C66" s="237"/>
      <c r="D66" s="237"/>
      <c r="E66" s="237"/>
      <c r="F66" s="237"/>
      <c r="G66" s="238"/>
      <c r="H66" s="238"/>
      <c r="I66" s="238"/>
      <c r="J66" s="238"/>
      <c r="K66" s="238"/>
      <c r="L66" s="238"/>
    </row>
    <row r="67" spans="1:12" ht="40.15" customHeight="1" x14ac:dyDescent="0.2">
      <c r="A67" s="17"/>
      <c r="B67" s="237"/>
      <c r="C67" s="237"/>
      <c r="D67" s="237"/>
      <c r="E67" s="237"/>
      <c r="F67" s="237"/>
      <c r="G67" s="238"/>
      <c r="H67" s="238"/>
      <c r="I67" s="238"/>
      <c r="J67" s="238"/>
      <c r="K67" s="238"/>
      <c r="L67" s="238"/>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233"/>
      <c r="B70" s="233"/>
      <c r="C70" s="233"/>
      <c r="D70" s="233"/>
      <c r="E70" s="233"/>
      <c r="F70" s="233"/>
      <c r="G70" s="233"/>
      <c r="H70" s="233"/>
      <c r="I70" s="233"/>
      <c r="J70" s="233"/>
      <c r="K70" s="233"/>
      <c r="L70" s="233"/>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233"/>
      <c r="B99" s="233"/>
      <c r="C99" s="233"/>
      <c r="D99" s="233"/>
      <c r="E99" s="233"/>
      <c r="F99" s="233"/>
      <c r="G99" s="233"/>
      <c r="H99" s="233"/>
      <c r="I99" s="233"/>
      <c r="J99" s="233"/>
      <c r="K99" s="233"/>
      <c r="L99" s="233"/>
    </row>
  </sheetData>
  <mergeCells count="169">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I47:L47"/>
    <mergeCell ref="B48:E48"/>
    <mergeCell ref="I48:L48"/>
    <mergeCell ref="B49:E49"/>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159" t="s">
        <v>0</v>
      </c>
      <c r="B1" s="160"/>
      <c r="C1" s="255" t="s">
        <v>110</v>
      </c>
      <c r="D1" s="255"/>
      <c r="E1" s="255"/>
      <c r="F1" s="255"/>
      <c r="G1" s="255"/>
      <c r="H1" s="255"/>
      <c r="I1" s="160" t="s">
        <v>1</v>
      </c>
      <c r="J1" s="160"/>
      <c r="K1" s="256">
        <v>43555</v>
      </c>
      <c r="L1" s="257"/>
    </row>
    <row r="2" spans="1:15" ht="15" x14ac:dyDescent="0.2">
      <c r="A2" s="154" t="s">
        <v>3</v>
      </c>
      <c r="B2" s="155"/>
      <c r="C2" s="258">
        <v>1224</v>
      </c>
      <c r="D2" s="258"/>
      <c r="E2" s="155" t="s">
        <v>4</v>
      </c>
      <c r="F2" s="155"/>
      <c r="G2" s="258" t="s">
        <v>111</v>
      </c>
      <c r="H2" s="258"/>
      <c r="I2" s="155" t="s">
        <v>5</v>
      </c>
      <c r="J2" s="155"/>
      <c r="K2" s="258" t="s">
        <v>112</v>
      </c>
      <c r="L2" s="259"/>
    </row>
    <row r="3" spans="1:15" ht="15" x14ac:dyDescent="0.2">
      <c r="A3" s="154" t="s">
        <v>6</v>
      </c>
      <c r="B3" s="155"/>
      <c r="C3" s="258" t="s">
        <v>113</v>
      </c>
      <c r="D3" s="258"/>
      <c r="E3" s="155" t="s">
        <v>7</v>
      </c>
      <c r="F3" s="155"/>
      <c r="G3" s="258" t="s">
        <v>114</v>
      </c>
      <c r="H3" s="258"/>
      <c r="I3" s="155" t="s">
        <v>8</v>
      </c>
      <c r="J3" s="155"/>
      <c r="K3" s="258" t="s">
        <v>115</v>
      </c>
      <c r="L3" s="259"/>
    </row>
    <row r="4" spans="1:15" ht="15" x14ac:dyDescent="0.25">
      <c r="A4" s="165" t="s">
        <v>9</v>
      </c>
      <c r="B4" s="166"/>
      <c r="C4" s="166"/>
      <c r="D4" s="166"/>
      <c r="E4" s="166" t="s">
        <v>10</v>
      </c>
      <c r="F4" s="166"/>
      <c r="G4" s="166"/>
      <c r="H4" s="166"/>
      <c r="I4" s="166" t="s">
        <v>11</v>
      </c>
      <c r="J4" s="166"/>
      <c r="K4" s="166"/>
      <c r="L4" s="167"/>
    </row>
    <row r="5" spans="1:15" x14ac:dyDescent="0.2">
      <c r="A5" s="260">
        <v>42248</v>
      </c>
      <c r="B5" s="261"/>
      <c r="C5" s="261"/>
      <c r="D5" s="261"/>
      <c r="E5" s="261">
        <v>43768</v>
      </c>
      <c r="F5" s="261"/>
      <c r="G5" s="261"/>
      <c r="H5" s="261"/>
      <c r="I5" s="261">
        <v>44196</v>
      </c>
      <c r="J5" s="261"/>
      <c r="K5" s="261"/>
      <c r="L5" s="262"/>
    </row>
    <row r="6" spans="1:15" ht="15" x14ac:dyDescent="0.25">
      <c r="A6" s="165" t="s">
        <v>12</v>
      </c>
      <c r="B6" s="166"/>
      <c r="C6" s="166"/>
      <c r="D6" s="166"/>
      <c r="E6" s="166" t="s">
        <v>13</v>
      </c>
      <c r="F6" s="166"/>
      <c r="G6" s="166"/>
      <c r="H6" s="166"/>
      <c r="I6" s="166" t="s">
        <v>14</v>
      </c>
      <c r="J6" s="166"/>
      <c r="K6" s="166"/>
      <c r="L6" s="167"/>
    </row>
    <row r="7" spans="1:15" ht="13.5" thickBot="1" x14ac:dyDescent="0.25">
      <c r="A7" s="269">
        <f>K16</f>
        <v>7989.9989999999998</v>
      </c>
      <c r="B7" s="270"/>
      <c r="C7" s="270"/>
      <c r="D7" s="270"/>
      <c r="E7" s="271">
        <f>K17</f>
        <v>7613.9990000000007</v>
      </c>
      <c r="F7" s="271"/>
      <c r="G7" s="271"/>
      <c r="H7" s="271"/>
      <c r="I7" s="271">
        <f>K28</f>
        <v>6521.13</v>
      </c>
      <c r="J7" s="271"/>
      <c r="K7" s="271"/>
      <c r="L7" s="272"/>
    </row>
    <row r="8" spans="1:15" ht="5.0999999999999996" customHeight="1" thickBot="1" x14ac:dyDescent="0.25"/>
    <row r="9" spans="1:15" ht="15.75" thickBot="1" x14ac:dyDescent="0.3">
      <c r="A9" s="187" t="s">
        <v>15</v>
      </c>
      <c r="B9" s="188"/>
      <c r="C9" s="188"/>
      <c r="D9" s="188"/>
      <c r="E9" s="188"/>
      <c r="F9" s="188"/>
      <c r="G9" s="188"/>
      <c r="H9" s="188"/>
      <c r="I9" s="188"/>
      <c r="J9" s="188"/>
      <c r="K9" s="188"/>
      <c r="L9" s="189"/>
    </row>
    <row r="10" spans="1:15" ht="154.9" customHeight="1" thickBot="1" x14ac:dyDescent="0.25">
      <c r="A10" s="263" t="s">
        <v>116</v>
      </c>
      <c r="B10" s="264"/>
      <c r="C10" s="264"/>
      <c r="D10" s="264"/>
      <c r="E10" s="264"/>
      <c r="F10" s="264"/>
      <c r="G10" s="264"/>
      <c r="H10" s="264"/>
      <c r="I10" s="264"/>
      <c r="J10" s="264"/>
      <c r="K10" s="264"/>
      <c r="L10" s="265"/>
    </row>
    <row r="11" spans="1:15" ht="5.0999999999999996" customHeight="1" thickBot="1" x14ac:dyDescent="0.25"/>
    <row r="12" spans="1:15" ht="15.75" thickBot="1" x14ac:dyDescent="0.3">
      <c r="A12" s="187" t="s">
        <v>16</v>
      </c>
      <c r="B12" s="188"/>
      <c r="C12" s="188"/>
      <c r="D12" s="188"/>
      <c r="E12" s="188"/>
      <c r="F12" s="188"/>
      <c r="G12" s="188"/>
      <c r="H12" s="188"/>
      <c r="I12" s="188"/>
      <c r="J12" s="188"/>
      <c r="K12" s="188"/>
      <c r="L12" s="189"/>
    </row>
    <row r="13" spans="1:15" ht="225" customHeight="1" thickBot="1" x14ac:dyDescent="0.25">
      <c r="A13" s="266" t="s">
        <v>117</v>
      </c>
      <c r="B13" s="267"/>
      <c r="C13" s="267"/>
      <c r="D13" s="267"/>
      <c r="E13" s="267"/>
      <c r="F13" s="267"/>
      <c r="G13" s="267"/>
      <c r="H13" s="267"/>
      <c r="I13" s="267"/>
      <c r="J13" s="267"/>
      <c r="K13" s="267"/>
      <c r="L13" s="268"/>
    </row>
    <row r="14" spans="1:15" ht="5.0999999999999996" customHeight="1" thickBot="1" x14ac:dyDescent="0.25"/>
    <row r="15" spans="1:15" ht="15.75" thickBot="1" x14ac:dyDescent="0.25">
      <c r="A15" s="77" t="s">
        <v>17</v>
      </c>
      <c r="B15" s="78"/>
      <c r="C15" s="78"/>
      <c r="D15" s="78"/>
      <c r="E15" s="78"/>
      <c r="F15" s="79"/>
      <c r="G15" s="105" t="s">
        <v>18</v>
      </c>
      <c r="H15" s="106"/>
      <c r="I15" s="105" t="s">
        <v>19</v>
      </c>
      <c r="J15" s="106"/>
      <c r="K15" s="105" t="s">
        <v>20</v>
      </c>
      <c r="L15" s="107"/>
    </row>
    <row r="16" spans="1:15" ht="14.65" customHeight="1" x14ac:dyDescent="0.2">
      <c r="A16" s="108" t="s">
        <v>21</v>
      </c>
      <c r="B16" s="109"/>
      <c r="C16" s="109"/>
      <c r="D16" s="109"/>
      <c r="E16" s="109"/>
      <c r="F16" s="110"/>
      <c r="G16" s="275">
        <v>1999.385</v>
      </c>
      <c r="H16" s="276"/>
      <c r="I16" s="275">
        <v>5990.6139999999996</v>
      </c>
      <c r="J16" s="276"/>
      <c r="K16" s="183">
        <f>SUM(G16:J16)</f>
        <v>7989.9989999999998</v>
      </c>
      <c r="L16" s="184"/>
      <c r="N16" s="19"/>
      <c r="O16" s="19"/>
    </row>
    <row r="17" spans="1:15" x14ac:dyDescent="0.2">
      <c r="A17" s="133" t="s">
        <v>22</v>
      </c>
      <c r="B17" s="134"/>
      <c r="C17" s="134"/>
      <c r="D17" s="134"/>
      <c r="E17" s="134"/>
      <c r="F17" s="135"/>
      <c r="G17" s="273">
        <v>1905.296</v>
      </c>
      <c r="H17" s="274"/>
      <c r="I17" s="273">
        <v>5708.7030000000004</v>
      </c>
      <c r="J17" s="274"/>
      <c r="K17" s="179">
        <f>SUM(G17:J17)</f>
        <v>7613.9990000000007</v>
      </c>
      <c r="L17" s="180"/>
    </row>
    <row r="18" spans="1:15" x14ac:dyDescent="0.2">
      <c r="A18" s="133" t="s">
        <v>23</v>
      </c>
      <c r="B18" s="134"/>
      <c r="C18" s="134"/>
      <c r="D18" s="134"/>
      <c r="E18" s="134"/>
      <c r="F18" s="135"/>
      <c r="G18" s="273">
        <v>901.5</v>
      </c>
      <c r="H18" s="274"/>
      <c r="I18" s="273">
        <v>2701.1</v>
      </c>
      <c r="J18" s="274"/>
      <c r="K18" s="179">
        <f>SUM(G18:J18)</f>
        <v>3602.6</v>
      </c>
      <c r="L18" s="180"/>
    </row>
    <row r="19" spans="1:15" x14ac:dyDescent="0.2">
      <c r="A19" s="133" t="s">
        <v>24</v>
      </c>
      <c r="B19" s="134"/>
      <c r="C19" s="134"/>
      <c r="D19" s="134"/>
      <c r="E19" s="134"/>
      <c r="F19" s="135"/>
      <c r="G19" s="273">
        <v>941.6</v>
      </c>
      <c r="H19" s="274"/>
      <c r="I19" s="273">
        <v>2826.1</v>
      </c>
      <c r="J19" s="274"/>
      <c r="K19" s="179">
        <f>SUM(G19:J19)</f>
        <v>3767.7</v>
      </c>
      <c r="L19" s="180"/>
    </row>
    <row r="20" spans="1:15" ht="13.5" thickBot="1" x14ac:dyDescent="0.25">
      <c r="A20" s="99" t="s">
        <v>25</v>
      </c>
      <c r="B20" s="100"/>
      <c r="C20" s="100"/>
      <c r="D20" s="100"/>
      <c r="E20" s="100"/>
      <c r="F20" s="101"/>
      <c r="G20" s="277">
        <v>1631.8209999999999</v>
      </c>
      <c r="H20" s="278"/>
      <c r="I20" s="277">
        <v>4889.3090000000002</v>
      </c>
      <c r="J20" s="278"/>
      <c r="K20" s="202">
        <f>SUM(G20:J20)</f>
        <v>6521.13</v>
      </c>
      <c r="L20" s="203"/>
    </row>
    <row r="21" spans="1:15" ht="15.75" thickBot="1" x14ac:dyDescent="0.25">
      <c r="A21" s="77" t="s">
        <v>26</v>
      </c>
      <c r="B21" s="78"/>
      <c r="C21" s="78"/>
      <c r="D21" s="78"/>
      <c r="E21" s="78"/>
      <c r="F21" s="79"/>
      <c r="G21" s="105" t="s">
        <v>18</v>
      </c>
      <c r="H21" s="106"/>
      <c r="I21" s="105" t="s">
        <v>19</v>
      </c>
      <c r="J21" s="106"/>
      <c r="K21" s="105" t="s">
        <v>20</v>
      </c>
      <c r="L21" s="107"/>
    </row>
    <row r="22" spans="1:15" ht="14.65" customHeight="1" x14ac:dyDescent="0.2">
      <c r="A22" s="108" t="s">
        <v>27</v>
      </c>
      <c r="B22" s="109"/>
      <c r="C22" s="109"/>
      <c r="D22" s="109"/>
      <c r="E22" s="109"/>
      <c r="F22" s="110"/>
      <c r="G22" s="275">
        <v>560.35299999999995</v>
      </c>
      <c r="H22" s="276"/>
      <c r="I22" s="275">
        <v>1678.9459999999999</v>
      </c>
      <c r="J22" s="276"/>
      <c r="K22" s="183">
        <f>SUM(G22:J22)</f>
        <v>2239.299</v>
      </c>
      <c r="L22" s="184"/>
    </row>
    <row r="23" spans="1:15" x14ac:dyDescent="0.2">
      <c r="A23" s="133" t="s">
        <v>28</v>
      </c>
      <c r="B23" s="134"/>
      <c r="C23" s="134"/>
      <c r="D23" s="134"/>
      <c r="E23" s="134"/>
      <c r="F23" s="135"/>
      <c r="G23" s="273">
        <v>438.89299999999997</v>
      </c>
      <c r="H23" s="274"/>
      <c r="I23" s="273">
        <v>1315.0260000000001</v>
      </c>
      <c r="J23" s="274"/>
      <c r="K23" s="179">
        <f>SUM(G23:J23)</f>
        <v>1753.9190000000001</v>
      </c>
      <c r="L23" s="180"/>
    </row>
    <row r="24" spans="1:15" x14ac:dyDescent="0.2">
      <c r="A24" s="133" t="s">
        <v>29</v>
      </c>
      <c r="B24" s="134"/>
      <c r="C24" s="134"/>
      <c r="D24" s="134"/>
      <c r="E24" s="134"/>
      <c r="F24" s="135"/>
      <c r="G24" s="273">
        <v>262.39999999999998</v>
      </c>
      <c r="H24" s="274"/>
      <c r="I24" s="273">
        <v>934.3</v>
      </c>
      <c r="J24" s="274"/>
      <c r="K24" s="179">
        <f>SUM(G24:J24)</f>
        <v>1196.6999999999998</v>
      </c>
      <c r="L24" s="180"/>
    </row>
    <row r="25" spans="1:15" x14ac:dyDescent="0.2">
      <c r="A25" s="133" t="s">
        <v>30</v>
      </c>
      <c r="B25" s="134"/>
      <c r="C25" s="134"/>
      <c r="D25" s="134"/>
      <c r="E25" s="134"/>
      <c r="F25" s="135"/>
      <c r="G25" s="273">
        <v>256.39999999999998</v>
      </c>
      <c r="H25" s="274"/>
      <c r="I25" s="273">
        <v>1237.2</v>
      </c>
      <c r="J25" s="274"/>
      <c r="K25" s="179">
        <f>SUM(G25:J25)</f>
        <v>1493.6</v>
      </c>
      <c r="L25" s="180"/>
    </row>
    <row r="26" spans="1:15" ht="13.5" thickBot="1" x14ac:dyDescent="0.25">
      <c r="A26" s="99" t="s">
        <v>31</v>
      </c>
      <c r="B26" s="100"/>
      <c r="C26" s="100"/>
      <c r="D26" s="100"/>
      <c r="E26" s="100"/>
      <c r="F26" s="101"/>
      <c r="G26" s="277">
        <v>401.69</v>
      </c>
      <c r="H26" s="278"/>
      <c r="I26" s="277">
        <v>1203.558</v>
      </c>
      <c r="J26" s="278"/>
      <c r="K26" s="202">
        <f>SUM(G26:J26)</f>
        <v>1605.248</v>
      </c>
      <c r="L26" s="203"/>
      <c r="N26" s="19"/>
      <c r="O26" s="19"/>
    </row>
    <row r="27" spans="1:15" ht="5.0999999999999996" customHeight="1" thickBot="1" x14ac:dyDescent="0.3">
      <c r="B27"/>
    </row>
    <row r="28" spans="1:15" ht="15.75" thickBot="1" x14ac:dyDescent="0.25">
      <c r="A28" s="115" t="s">
        <v>32</v>
      </c>
      <c r="B28" s="116"/>
      <c r="C28" s="116"/>
      <c r="D28" s="116"/>
      <c r="E28" s="116"/>
      <c r="F28" s="116"/>
      <c r="G28" s="116"/>
      <c r="H28" s="107"/>
      <c r="I28" s="115" t="s">
        <v>20</v>
      </c>
      <c r="J28" s="107"/>
      <c r="K28" s="279">
        <f>SUM(A30+D30+G30+J30+A32+D32+G32+J32)</f>
        <v>6521.13</v>
      </c>
      <c r="L28" s="280"/>
    </row>
    <row r="29" spans="1:15" ht="15" customHeight="1" x14ac:dyDescent="0.2">
      <c r="A29" s="119" t="s">
        <v>118</v>
      </c>
      <c r="B29" s="120"/>
      <c r="C29" s="121"/>
      <c r="D29" s="122" t="s">
        <v>119</v>
      </c>
      <c r="E29" s="120"/>
      <c r="F29" s="121"/>
      <c r="G29" s="122" t="s">
        <v>120</v>
      </c>
      <c r="H29" s="120"/>
      <c r="I29" s="121"/>
      <c r="J29" s="122" t="s">
        <v>121</v>
      </c>
      <c r="K29" s="120"/>
      <c r="L29" s="287"/>
    </row>
    <row r="30" spans="1:15" ht="15" customHeight="1" x14ac:dyDescent="0.2">
      <c r="A30" s="288">
        <v>8.15</v>
      </c>
      <c r="B30" s="289"/>
      <c r="C30" s="274"/>
      <c r="D30" s="273">
        <v>195.8</v>
      </c>
      <c r="E30" s="289"/>
      <c r="F30" s="274"/>
      <c r="G30" s="273">
        <v>611.61</v>
      </c>
      <c r="H30" s="289"/>
      <c r="I30" s="274"/>
      <c r="J30" s="273">
        <v>1289.21</v>
      </c>
      <c r="K30" s="289"/>
      <c r="L30" s="290"/>
    </row>
    <row r="31" spans="1:15" ht="15" customHeight="1" x14ac:dyDescent="0.2">
      <c r="A31" s="281" t="s">
        <v>122</v>
      </c>
      <c r="B31" s="282"/>
      <c r="C31" s="282"/>
      <c r="D31" s="282" t="s">
        <v>123</v>
      </c>
      <c r="E31" s="282"/>
      <c r="F31" s="282"/>
      <c r="G31" s="282" t="s">
        <v>124</v>
      </c>
      <c r="H31" s="282"/>
      <c r="I31" s="282"/>
      <c r="J31" s="282" t="s">
        <v>125</v>
      </c>
      <c r="K31" s="282"/>
      <c r="L31" s="283"/>
    </row>
    <row r="32" spans="1:15" ht="15" customHeight="1" thickBot="1" x14ac:dyDescent="0.25">
      <c r="A32" s="284">
        <v>1605.25</v>
      </c>
      <c r="B32" s="285"/>
      <c r="C32" s="285"/>
      <c r="D32" s="285">
        <v>1793.73</v>
      </c>
      <c r="E32" s="285"/>
      <c r="F32" s="285"/>
      <c r="G32" s="285">
        <v>1017.38</v>
      </c>
      <c r="H32" s="285"/>
      <c r="I32" s="285"/>
      <c r="J32" s="285">
        <v>0</v>
      </c>
      <c r="K32" s="285"/>
      <c r="L32" s="286"/>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31">
        <v>1</v>
      </c>
      <c r="B36" s="292" t="s">
        <v>126</v>
      </c>
      <c r="C36" s="292"/>
      <c r="D36" s="292"/>
      <c r="E36" s="292"/>
      <c r="F36" s="18">
        <v>42248</v>
      </c>
      <c r="G36" s="18">
        <v>42248</v>
      </c>
      <c r="H36" s="20">
        <f t="shared" ref="H36:H43" si="0">NETWORKDAYS(F36,G36)</f>
        <v>1</v>
      </c>
      <c r="I36" s="292" t="s">
        <v>127</v>
      </c>
      <c r="J36" s="292"/>
      <c r="K36" s="292"/>
      <c r="L36" s="292"/>
    </row>
    <row r="37" spans="1:12" ht="22.15" customHeight="1" x14ac:dyDescent="0.2">
      <c r="A37" s="31">
        <v>2</v>
      </c>
      <c r="B37" s="292" t="s">
        <v>128</v>
      </c>
      <c r="C37" s="292"/>
      <c r="D37" s="292"/>
      <c r="E37" s="292"/>
      <c r="F37" s="18">
        <v>42675</v>
      </c>
      <c r="G37" s="18">
        <v>42675</v>
      </c>
      <c r="H37" s="20">
        <f t="shared" si="0"/>
        <v>1</v>
      </c>
      <c r="I37" s="292" t="s">
        <v>127</v>
      </c>
      <c r="J37" s="292"/>
      <c r="K37" s="292"/>
      <c r="L37" s="292"/>
    </row>
    <row r="38" spans="1:12" ht="22.15" customHeight="1" x14ac:dyDescent="0.2">
      <c r="A38" s="30">
        <v>3.1</v>
      </c>
      <c r="B38" s="291" t="s">
        <v>129</v>
      </c>
      <c r="C38" s="291"/>
      <c r="D38" s="291"/>
      <c r="E38" s="291"/>
      <c r="F38" s="10">
        <v>43038</v>
      </c>
      <c r="G38" s="10">
        <v>43597</v>
      </c>
      <c r="H38" s="20">
        <f t="shared" si="0"/>
        <v>400</v>
      </c>
      <c r="I38" s="291" t="s">
        <v>130</v>
      </c>
      <c r="J38" s="291"/>
      <c r="K38" s="291"/>
      <c r="L38" s="291"/>
    </row>
    <row r="39" spans="1:12" ht="22.15" customHeight="1" x14ac:dyDescent="0.2">
      <c r="A39" s="30">
        <v>3.2</v>
      </c>
      <c r="B39" s="291" t="s">
        <v>131</v>
      </c>
      <c r="C39" s="291"/>
      <c r="D39" s="291"/>
      <c r="E39" s="291"/>
      <c r="F39" s="10">
        <v>43210</v>
      </c>
      <c r="G39" s="10">
        <v>44102</v>
      </c>
      <c r="H39" s="20">
        <f t="shared" si="0"/>
        <v>637</v>
      </c>
      <c r="I39" s="291" t="s">
        <v>132</v>
      </c>
      <c r="J39" s="291"/>
      <c r="K39" s="291"/>
      <c r="L39" s="291"/>
    </row>
    <row r="40" spans="1:12" ht="22.15" customHeight="1" x14ac:dyDescent="0.2">
      <c r="A40" s="30">
        <v>3.3</v>
      </c>
      <c r="B40" s="291" t="s">
        <v>133</v>
      </c>
      <c r="C40" s="291"/>
      <c r="D40" s="291"/>
      <c r="E40" s="291"/>
      <c r="F40" s="10">
        <v>43723</v>
      </c>
      <c r="G40" s="10">
        <v>44165</v>
      </c>
      <c r="H40" s="20">
        <f t="shared" si="0"/>
        <v>316</v>
      </c>
      <c r="I40" s="291" t="s">
        <v>134</v>
      </c>
      <c r="J40" s="291"/>
      <c r="K40" s="291"/>
      <c r="L40" s="291"/>
    </row>
    <row r="41" spans="1:12" ht="22.15" customHeight="1" x14ac:dyDescent="0.2">
      <c r="A41" s="30">
        <v>4</v>
      </c>
      <c r="B41" s="291" t="s">
        <v>135</v>
      </c>
      <c r="C41" s="291"/>
      <c r="D41" s="291"/>
      <c r="E41" s="291"/>
      <c r="F41" s="10">
        <v>43768</v>
      </c>
      <c r="G41" s="10">
        <v>44196</v>
      </c>
      <c r="H41" s="20">
        <f t="shared" si="0"/>
        <v>307</v>
      </c>
      <c r="I41" s="291" t="s">
        <v>136</v>
      </c>
      <c r="J41" s="291"/>
      <c r="K41" s="291"/>
      <c r="L41" s="291"/>
    </row>
    <row r="42" spans="1:12" ht="22.15" customHeight="1" x14ac:dyDescent="0.2">
      <c r="A42" s="30"/>
      <c r="B42" s="291"/>
      <c r="C42" s="291"/>
      <c r="D42" s="291"/>
      <c r="E42" s="291"/>
      <c r="F42" s="10"/>
      <c r="G42" s="10"/>
      <c r="H42" s="20">
        <f t="shared" si="0"/>
        <v>0</v>
      </c>
      <c r="I42" s="291"/>
      <c r="J42" s="291"/>
      <c r="K42" s="291"/>
      <c r="L42" s="291"/>
    </row>
    <row r="43" spans="1:12" ht="22.15" customHeight="1" x14ac:dyDescent="0.2">
      <c r="A43" s="30"/>
      <c r="B43" s="291"/>
      <c r="C43" s="291"/>
      <c r="D43" s="291"/>
      <c r="E43" s="291"/>
      <c r="F43" s="10"/>
      <c r="G43" s="10"/>
      <c r="H43" s="20">
        <f t="shared" si="0"/>
        <v>0</v>
      </c>
      <c r="I43" s="291"/>
      <c r="J43" s="291"/>
      <c r="K43" s="291"/>
      <c r="L43" s="291"/>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30" t="s">
        <v>137</v>
      </c>
      <c r="B46" s="291" t="s">
        <v>138</v>
      </c>
      <c r="C46" s="291"/>
      <c r="D46" s="291"/>
      <c r="E46" s="291"/>
      <c r="F46" s="10">
        <v>43676</v>
      </c>
      <c r="G46" s="10">
        <v>43676</v>
      </c>
      <c r="H46" s="20">
        <f t="shared" ref="H46:H53" si="1">NETWORKDAYS(F46,G46)</f>
        <v>1</v>
      </c>
      <c r="I46" s="291"/>
      <c r="J46" s="291"/>
      <c r="K46" s="291"/>
      <c r="L46" s="291"/>
    </row>
    <row r="47" spans="1:12" ht="22.15" customHeight="1" x14ac:dyDescent="0.2">
      <c r="A47" s="30"/>
      <c r="B47" s="291"/>
      <c r="C47" s="291"/>
      <c r="D47" s="291"/>
      <c r="E47" s="291"/>
      <c r="F47" s="10"/>
      <c r="G47" s="10"/>
      <c r="H47" s="20">
        <f t="shared" si="1"/>
        <v>0</v>
      </c>
      <c r="I47" s="291"/>
      <c r="J47" s="291"/>
      <c r="K47" s="291"/>
      <c r="L47" s="291"/>
    </row>
    <row r="48" spans="1:12" ht="22.15" customHeight="1" x14ac:dyDescent="0.2">
      <c r="A48" s="30"/>
      <c r="B48" s="291"/>
      <c r="C48" s="291"/>
      <c r="D48" s="291"/>
      <c r="E48" s="291"/>
      <c r="F48" s="10"/>
      <c r="G48" s="10"/>
      <c r="H48" s="20">
        <f t="shared" si="1"/>
        <v>0</v>
      </c>
      <c r="I48" s="291"/>
      <c r="J48" s="291"/>
      <c r="K48" s="291"/>
      <c r="L48" s="291"/>
    </row>
    <row r="49" spans="1:12" ht="22.15" customHeight="1" x14ac:dyDescent="0.2">
      <c r="A49" s="30"/>
      <c r="B49" s="291"/>
      <c r="C49" s="291"/>
      <c r="D49" s="291"/>
      <c r="E49" s="291"/>
      <c r="F49" s="10"/>
      <c r="G49" s="10"/>
      <c r="H49" s="20">
        <f t="shared" si="1"/>
        <v>0</v>
      </c>
      <c r="I49" s="291"/>
      <c r="J49" s="291"/>
      <c r="K49" s="291"/>
      <c r="L49" s="291"/>
    </row>
    <row r="50" spans="1:12" ht="22.15" customHeight="1" x14ac:dyDescent="0.2">
      <c r="A50" s="30"/>
      <c r="B50" s="291"/>
      <c r="C50" s="291"/>
      <c r="D50" s="291"/>
      <c r="E50" s="291"/>
      <c r="F50" s="10"/>
      <c r="G50" s="10"/>
      <c r="H50" s="20">
        <f t="shared" si="1"/>
        <v>0</v>
      </c>
      <c r="I50" s="291"/>
      <c r="J50" s="291"/>
      <c r="K50" s="291"/>
      <c r="L50" s="291"/>
    </row>
    <row r="51" spans="1:12" ht="22.15" customHeight="1" x14ac:dyDescent="0.2">
      <c r="A51" s="30"/>
      <c r="B51" s="291"/>
      <c r="C51" s="291"/>
      <c r="D51" s="291"/>
      <c r="E51" s="291"/>
      <c r="F51" s="10"/>
      <c r="G51" s="10"/>
      <c r="H51" s="20">
        <f t="shared" si="1"/>
        <v>0</v>
      </c>
      <c r="I51" s="291"/>
      <c r="J51" s="291"/>
      <c r="K51" s="291"/>
      <c r="L51" s="291"/>
    </row>
    <row r="52" spans="1:12" ht="22.15" customHeight="1" x14ac:dyDescent="0.2">
      <c r="A52" s="30"/>
      <c r="B52" s="291"/>
      <c r="C52" s="291"/>
      <c r="D52" s="291"/>
      <c r="E52" s="291"/>
      <c r="F52" s="10"/>
      <c r="G52" s="10"/>
      <c r="H52" s="20">
        <f t="shared" si="1"/>
        <v>0</v>
      </c>
      <c r="I52" s="291"/>
      <c r="J52" s="291"/>
      <c r="K52" s="291"/>
      <c r="L52" s="291"/>
    </row>
    <row r="53" spans="1:12" ht="22.15" customHeight="1" x14ac:dyDescent="0.2">
      <c r="A53" s="30"/>
      <c r="B53" s="291"/>
      <c r="C53" s="291"/>
      <c r="D53" s="291"/>
      <c r="E53" s="291"/>
      <c r="F53" s="10"/>
      <c r="G53" s="10"/>
      <c r="H53" s="20">
        <f t="shared" si="1"/>
        <v>0</v>
      </c>
      <c r="I53" s="291"/>
      <c r="J53" s="291"/>
      <c r="K53" s="291"/>
      <c r="L53" s="291"/>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93" t="s">
        <v>139</v>
      </c>
      <c r="L55" s="294"/>
    </row>
    <row r="56" spans="1:12" x14ac:dyDescent="0.2">
      <c r="A56" s="234" t="s">
        <v>51</v>
      </c>
      <c r="B56" s="235"/>
      <c r="C56" s="235"/>
      <c r="D56" s="235"/>
      <c r="E56" s="235"/>
      <c r="F56" s="235"/>
      <c r="G56" s="235"/>
      <c r="H56" s="235"/>
      <c r="I56" s="235"/>
      <c r="J56" s="235"/>
      <c r="K56" s="235"/>
      <c r="L56" s="236"/>
    </row>
    <row r="57" spans="1:12" x14ac:dyDescent="0.2">
      <c r="A57" s="297">
        <v>2</v>
      </c>
      <c r="B57" s="298"/>
      <c r="C57" s="298"/>
      <c r="D57" s="299"/>
      <c r="E57" s="300">
        <v>6</v>
      </c>
      <c r="F57" s="301"/>
      <c r="G57" s="301"/>
      <c r="H57" s="302"/>
      <c r="I57" s="303">
        <v>8</v>
      </c>
      <c r="J57" s="304"/>
      <c r="K57" s="304"/>
      <c r="L57" s="305"/>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4">
        <v>12</v>
      </c>
      <c r="B60" s="295" t="s">
        <v>140</v>
      </c>
      <c r="C60" s="295"/>
      <c r="D60" s="295"/>
      <c r="E60" s="295"/>
      <c r="F60" s="295"/>
      <c r="G60" s="295" t="s">
        <v>141</v>
      </c>
      <c r="H60" s="295"/>
      <c r="I60" s="295"/>
      <c r="J60" s="295"/>
      <c r="K60" s="295"/>
      <c r="L60" s="5">
        <v>25</v>
      </c>
    </row>
    <row r="61" spans="1:12" ht="40.15" customHeight="1" x14ac:dyDescent="0.2">
      <c r="A61" s="4">
        <v>22</v>
      </c>
      <c r="B61" s="295" t="s">
        <v>142</v>
      </c>
      <c r="C61" s="295"/>
      <c r="D61" s="295"/>
      <c r="E61" s="295"/>
      <c r="F61" s="295"/>
      <c r="G61" s="295" t="s">
        <v>143</v>
      </c>
      <c r="H61" s="295"/>
      <c r="I61" s="295"/>
      <c r="J61" s="295"/>
      <c r="K61" s="295"/>
      <c r="L61" s="5">
        <v>20</v>
      </c>
    </row>
    <row r="62" spans="1:12" ht="40.15" customHeight="1" thickBot="1" x14ac:dyDescent="0.25">
      <c r="A62" s="6">
        <v>8</v>
      </c>
      <c r="B62" s="296" t="s">
        <v>144</v>
      </c>
      <c r="C62" s="296"/>
      <c r="D62" s="296"/>
      <c r="E62" s="296"/>
      <c r="F62" s="296"/>
      <c r="G62" s="296" t="s">
        <v>145</v>
      </c>
      <c r="H62" s="296"/>
      <c r="I62" s="296"/>
      <c r="J62" s="296"/>
      <c r="K62" s="296"/>
      <c r="L62" s="7">
        <v>12</v>
      </c>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8">
        <v>1</v>
      </c>
      <c r="B65" s="295" t="s">
        <v>146</v>
      </c>
      <c r="C65" s="295"/>
      <c r="D65" s="295"/>
      <c r="E65" s="295"/>
      <c r="F65" s="295"/>
      <c r="G65" s="295" t="s">
        <v>147</v>
      </c>
      <c r="H65" s="295"/>
      <c r="I65" s="295"/>
      <c r="J65" s="295"/>
      <c r="K65" s="295"/>
      <c r="L65" s="295"/>
    </row>
    <row r="66" spans="1:12" ht="40.15" customHeight="1" x14ac:dyDescent="0.2">
      <c r="A66" s="8"/>
      <c r="B66" s="295"/>
      <c r="C66" s="295"/>
      <c r="D66" s="295"/>
      <c r="E66" s="295"/>
      <c r="F66" s="295"/>
      <c r="G66" s="295"/>
      <c r="H66" s="295"/>
      <c r="I66" s="295"/>
      <c r="J66" s="295"/>
      <c r="K66" s="295"/>
      <c r="L66" s="295"/>
    </row>
    <row r="67" spans="1:12" ht="40.15" customHeight="1" x14ac:dyDescent="0.2">
      <c r="A67" s="8"/>
      <c r="B67" s="295"/>
      <c r="C67" s="295"/>
      <c r="D67" s="295"/>
      <c r="E67" s="295"/>
      <c r="F67" s="295"/>
      <c r="G67" s="295"/>
      <c r="H67" s="295"/>
      <c r="I67" s="295"/>
      <c r="J67" s="295"/>
      <c r="K67" s="295"/>
      <c r="L67" s="295"/>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306"/>
      <c r="B70" s="306"/>
      <c r="C70" s="306"/>
      <c r="D70" s="306"/>
      <c r="E70" s="306"/>
      <c r="F70" s="306"/>
      <c r="G70" s="306"/>
      <c r="H70" s="306"/>
      <c r="I70" s="306"/>
      <c r="J70" s="306"/>
      <c r="K70" s="306"/>
      <c r="L70" s="306"/>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306"/>
      <c r="B99" s="306"/>
      <c r="C99" s="306"/>
      <c r="D99" s="306"/>
      <c r="E99" s="306"/>
      <c r="F99" s="306"/>
      <c r="G99" s="306"/>
      <c r="H99" s="306"/>
      <c r="I99" s="306"/>
      <c r="J99" s="306"/>
      <c r="K99" s="306"/>
      <c r="L99" s="306"/>
    </row>
  </sheetData>
  <mergeCells count="164">
    <mergeCell ref="B67:F67"/>
    <mergeCell ref="G67:L67"/>
    <mergeCell ref="A69:L69"/>
    <mergeCell ref="A70:L70"/>
    <mergeCell ref="A98:L98"/>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B49:E49"/>
    <mergeCell ref="I49:L49"/>
    <mergeCell ref="B50:E50"/>
    <mergeCell ref="I50:L50"/>
    <mergeCell ref="B51:E51"/>
    <mergeCell ref="I51:L51"/>
    <mergeCell ref="A45:L45"/>
    <mergeCell ref="B46:E46"/>
    <mergeCell ref="I46:L46"/>
    <mergeCell ref="B47:E47"/>
    <mergeCell ref="I47:L47"/>
    <mergeCell ref="B48:E48"/>
    <mergeCell ref="I48:L48"/>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4:D4"/>
    <mergeCell ref="E4:H4"/>
    <mergeCell ref="I4:L4"/>
    <mergeCell ref="A5:D5"/>
    <mergeCell ref="E5:H5"/>
    <mergeCell ref="I5:L5"/>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4" ma:contentTypeDescription="Create a new document." ma:contentTypeScope="" ma:versionID="e368a452c771ff3986d8dc0c1b182452">
  <xsd:schema xmlns:xsd="http://www.w3.org/2001/XMLSchema" xmlns:xs="http://www.w3.org/2001/XMLSchema" xmlns:p="http://schemas.microsoft.com/office/2006/metadata/properties" xmlns:ns3="861374fa-46ae-4859-acf9-337d9d35654b" xmlns:ns4="bcf48347-58aa-4d62-91d1-b7aa5d8fd5de" targetNamespace="http://schemas.microsoft.com/office/2006/metadata/properties" ma:root="true" ma:fieldsID="9f5869c28bf489176b4344fc69bac66e" ns3:_="" ns4:_="">
    <xsd:import namespace="861374fa-46ae-4859-acf9-337d9d35654b"/>
    <xsd:import namespace="bcf48347-58aa-4d62-91d1-b7aa5d8fd5d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f48347-58aa-4d62-91d1-b7aa5d8fd5d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2.xml><?xml version="1.0" encoding="utf-8"?>
<ds:datastoreItem xmlns:ds="http://schemas.openxmlformats.org/officeDocument/2006/customXml" ds:itemID="{8154B1F8-E432-4875-9633-4F2F73E52DE4}">
  <ds:schemaRefs>
    <ds:schemaRef ds:uri="http://schemas.microsoft.com/office/2006/documentManagement/types"/>
    <ds:schemaRef ds:uri="861374fa-46ae-4859-acf9-337d9d35654b"/>
    <ds:schemaRef ds:uri="http://purl.org/dc/dcmitype/"/>
    <ds:schemaRef ds:uri="http://purl.org/dc/elements/1.1/"/>
    <ds:schemaRef ds:uri="http://schemas.microsoft.com/office/2006/metadata/properties"/>
    <ds:schemaRef ds:uri="http://schemas.openxmlformats.org/package/2006/metadata/core-properties"/>
    <ds:schemaRef ds:uri="bcf48347-58aa-4d62-91d1-b7aa5d8fd5de"/>
    <ds:schemaRef ds:uri="http://www.w3.org/XML/1998/namespace"/>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DD4D4134-4F66-4443-A6A1-4E6FD54F24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bcf48347-58aa-4d62-91d1-b7aa5d8fd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Colin-user</cp:lastModifiedBy>
  <cp:revision/>
  <dcterms:created xsi:type="dcterms:W3CDTF">2019-03-22T09:09:09Z</dcterms:created>
  <dcterms:modified xsi:type="dcterms:W3CDTF">2022-11-03T11:55:40Z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