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D:\Documents\LhARA\"/>
    </mc:Choice>
  </mc:AlternateContent>
  <xr:revisionPtr revIDLastSave="0" documentId="8_{1FAA9A26-904A-4A2F-9190-C6077C5AFC26}" xr6:coauthVersionLast="36" xr6:coauthVersionMax="36" xr10:uidLastSave="{00000000-0000-0000-0000-000000000000}"/>
  <bookViews>
    <workbookView xWindow="996" yWindow="0" windowWidth="19152" windowHeight="7452" firstSheet="3" activeTab="3" xr2:uid="{00000000-000D-0000-FFFF-FFFF00000000}"/>
  </bookViews>
  <sheets>
    <sheet name="Project Inf. &amp; Revison control" sheetId="10" r:id="rId1"/>
    <sheet name="Scoring Criteria" sheetId="8" r:id="rId2"/>
    <sheet name="Scoring Matrix" sheetId="9" r:id="rId3"/>
    <sheet name="Top Level Risks" sheetId="1" r:id="rId4"/>
    <sheet name="WP1-PO" sheetId="12" r:id="rId5"/>
    <sheet name="WP2- Source" sheetId="14" r:id="rId6"/>
    <sheet name="WP3 Capture" sheetId="15" r:id="rId7"/>
    <sheet name="WP4 Dose" sheetId="17" r:id="rId8"/>
    <sheet name="WP5 Test" sheetId="18" r:id="rId9"/>
    <sheet name="WP6" sheetId="11"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 r="K20" i="1"/>
  <c r="K19" i="1"/>
  <c r="K18" i="1"/>
  <c r="G21" i="1"/>
  <c r="G20" i="1"/>
  <c r="G19" i="1"/>
  <c r="G18" i="1"/>
  <c r="K17" i="1"/>
  <c r="G17" i="1"/>
  <c r="K16" i="1"/>
  <c r="G16" i="1"/>
  <c r="J5" i="12"/>
  <c r="G5" i="12"/>
  <c r="J4" i="12"/>
  <c r="G4" i="12"/>
  <c r="K15" i="1" l="1"/>
  <c r="K14" i="1"/>
  <c r="K13" i="1"/>
  <c r="G15" i="1"/>
  <c r="G14" i="1"/>
  <c r="G13" i="1"/>
  <c r="K12" i="1"/>
  <c r="G12" i="1"/>
  <c r="K11" i="1"/>
  <c r="G11" i="1"/>
  <c r="K10" i="1"/>
  <c r="G10" i="1"/>
  <c r="K9" i="1"/>
  <c r="G9" i="1"/>
  <c r="K8" i="1"/>
  <c r="G8" i="1"/>
  <c r="K7" i="1"/>
  <c r="G7" i="1"/>
  <c r="K6" i="1"/>
  <c r="G6" i="1"/>
  <c r="K5" i="1"/>
  <c r="G5" i="1"/>
  <c r="K4" i="1"/>
  <c r="G4" i="1"/>
  <c r="K8" i="11"/>
  <c r="K7" i="11"/>
  <c r="G8" i="11"/>
  <c r="G7" i="11"/>
  <c r="G6" i="11"/>
  <c r="K6" i="11"/>
  <c r="K5" i="11"/>
  <c r="K4" i="11"/>
  <c r="G5" i="11"/>
  <c r="G4" i="11"/>
  <c r="I23" i="9" l="1"/>
  <c r="H23" i="9"/>
  <c r="G23" i="9"/>
  <c r="F23" i="9"/>
  <c r="E23" i="9"/>
  <c r="I22" i="9"/>
  <c r="H22" i="9"/>
  <c r="G22" i="9"/>
  <c r="F22" i="9"/>
  <c r="E22" i="9"/>
  <c r="I21" i="9"/>
  <c r="H21" i="9"/>
  <c r="G21" i="9"/>
  <c r="F21" i="9"/>
  <c r="E21" i="9"/>
  <c r="I20" i="9"/>
  <c r="H20" i="9"/>
  <c r="G20" i="9"/>
  <c r="F20" i="9"/>
  <c r="E20" i="9"/>
  <c r="I19" i="9"/>
  <c r="H19" i="9"/>
  <c r="G19" i="9"/>
  <c r="F19" i="9"/>
  <c r="E19" i="9"/>
  <c r="I10" i="9"/>
  <c r="H10" i="9"/>
  <c r="G10" i="9"/>
  <c r="F10" i="9"/>
  <c r="E10" i="9"/>
  <c r="I9" i="9"/>
  <c r="H9" i="9"/>
  <c r="G9" i="9"/>
  <c r="F9" i="9"/>
  <c r="E9" i="9"/>
  <c r="I8" i="9"/>
  <c r="H8" i="9"/>
  <c r="G8" i="9"/>
  <c r="F8" i="9"/>
  <c r="E8" i="9"/>
  <c r="I7" i="9"/>
  <c r="H7" i="9"/>
  <c r="G7" i="9"/>
  <c r="F7" i="9"/>
  <c r="E7" i="9"/>
  <c r="I6" i="9"/>
  <c r="H6" i="9"/>
  <c r="G6" i="9"/>
  <c r="F6" i="9"/>
  <c r="E6" i="9"/>
</calcChain>
</file>

<file path=xl/sharedStrings.xml><?xml version="1.0" encoding="utf-8"?>
<sst xmlns="http://schemas.openxmlformats.org/spreadsheetml/2006/main" count="230" uniqueCount="174">
  <si>
    <t>Blank</t>
  </si>
  <si>
    <t>Number</t>
  </si>
  <si>
    <t>Description</t>
  </si>
  <si>
    <t>Name</t>
  </si>
  <si>
    <t>Impact</t>
  </si>
  <si>
    <t>Score</t>
  </si>
  <si>
    <t>Likelihood</t>
  </si>
  <si>
    <t>Mitigated score</t>
  </si>
  <si>
    <t>Comments</t>
  </si>
  <si>
    <t>Significant Dates</t>
  </si>
  <si>
    <t>Retirement date</t>
  </si>
  <si>
    <t>Mitigated Impact</t>
  </si>
  <si>
    <t>Scoring criteria</t>
  </si>
  <si>
    <t>Probability scoring criteria: Likelihood of Risk Occuring</t>
  </si>
  <si>
    <t>Qualitative Description</t>
  </si>
  <si>
    <t>Definition/Criteria</t>
  </si>
  <si>
    <t>Very unlikely</t>
  </si>
  <si>
    <t>&lt;20%</t>
  </si>
  <si>
    <t>Unlikely</t>
  </si>
  <si>
    <t>20%-40%</t>
  </si>
  <si>
    <t>Moderate</t>
  </si>
  <si>
    <t>40%-60%</t>
  </si>
  <si>
    <t>Likely</t>
  </si>
  <si>
    <t>60%-80%</t>
  </si>
  <si>
    <t>Very likely</t>
  </si>
  <si>
    <t>&gt;80%</t>
  </si>
  <si>
    <t>Impact scoring criteria: What effect would the risk have if it did occur</t>
  </si>
  <si>
    <t>Use quantitative criteria where possible eg. % of budget for cost, weeks/months delay for schedule.</t>
  </si>
  <si>
    <t xml:space="preserve">Definition </t>
  </si>
  <si>
    <t>Estimated impact if the risk does occur to:</t>
  </si>
  <si>
    <t>Cost</t>
  </si>
  <si>
    <t>Schedule</t>
  </si>
  <si>
    <t>Quality</t>
  </si>
  <si>
    <t>Reputation</t>
  </si>
  <si>
    <t>Very low</t>
  </si>
  <si>
    <t>&lt;1% over budget</t>
  </si>
  <si>
    <t>Cannot deliver activity to plan, no significant impact to schedule.</t>
  </si>
  <si>
    <t>Minimal or no consequence to quality of output.</t>
  </si>
  <si>
    <t>Low</t>
  </si>
  <si>
    <t>1-5% over budget</t>
  </si>
  <si>
    <t>Cannot deliver task to plan, no impact on interim milestone.</t>
  </si>
  <si>
    <t>Minor reduction to quality, can be tolerated with little/no impact to customer.</t>
  </si>
  <si>
    <t>5-10% over budget</t>
  </si>
  <si>
    <t>Cannot meet an interim milestone, no impact to customer milestone.</t>
  </si>
  <si>
    <t>Significant quality  reduction, complicates customer acceptance.</t>
  </si>
  <si>
    <t>High</t>
  </si>
  <si>
    <t>10-20% over budget</t>
  </si>
  <si>
    <t>No float remaining for key/customer milestone.</t>
  </si>
  <si>
    <t>Quality of final output reduced, does not meet customer expectation.</t>
  </si>
  <si>
    <t>Very high</t>
  </si>
  <si>
    <t>&gt;20% over budget</t>
  </si>
  <si>
    <t>Cannot meet a key/customer milestone.</t>
  </si>
  <si>
    <t>Quality of final output severely reduced, falls significantly short of customer expectation.</t>
  </si>
  <si>
    <r>
      <rPr>
        <b/>
        <sz val="14"/>
        <rFont val="Calibri"/>
        <family val="2"/>
      </rPr>
      <t>Scoring matrix:</t>
    </r>
    <r>
      <rPr>
        <sz val="14"/>
        <rFont val="Calibri"/>
        <family val="2"/>
      </rPr>
      <t xml:space="preserve"> as defined by the formulas in the registers</t>
    </r>
  </si>
  <si>
    <t>Probability</t>
  </si>
  <si>
    <t>Green = 1-4</t>
  </si>
  <si>
    <t>Amber = 5-14</t>
  </si>
  <si>
    <t>Red = &gt;=15</t>
  </si>
  <si>
    <r>
      <rPr>
        <b/>
        <u/>
        <sz val="12"/>
        <rFont val="Calibri"/>
        <family val="2"/>
      </rPr>
      <t>Scoring matrix:</t>
    </r>
    <r>
      <rPr>
        <sz val="11"/>
        <color theme="1"/>
        <rFont val="Calibri"/>
        <family val="2"/>
        <scheme val="minor"/>
      </rPr>
      <t xml:space="preserve"> as defined by the formulas in the threats register</t>
    </r>
  </si>
  <si>
    <t>Highly likely</t>
  </si>
  <si>
    <t>Highly unlikely</t>
  </si>
  <si>
    <t>Short term damage to project reputation.</t>
  </si>
  <si>
    <t>Medium term damage to project reputation.</t>
  </si>
  <si>
    <t>Long term damage to project reputation.</t>
  </si>
  <si>
    <t>Long term international damage to project &amp; consortium reputation.</t>
  </si>
  <si>
    <t>Use these tables to define the criteria you will use to score risks on the project and agree this with the project office.</t>
  </si>
  <si>
    <t>Project Title</t>
  </si>
  <si>
    <t>Date</t>
  </si>
  <si>
    <t xml:space="preserve">Document Name </t>
  </si>
  <si>
    <t>Revision</t>
  </si>
  <si>
    <t>Revision description</t>
  </si>
  <si>
    <t xml:space="preserve">Revision </t>
  </si>
  <si>
    <t>LhARA</t>
  </si>
  <si>
    <t>1.0</t>
  </si>
  <si>
    <t>Project Managers</t>
  </si>
  <si>
    <t>Jason Parsons, Colin Whyte.</t>
  </si>
  <si>
    <t>21_11_01_RiskReg</t>
  </si>
  <si>
    <t>Revision history</t>
  </si>
  <si>
    <t xml:space="preserve">Date </t>
  </si>
  <si>
    <t>Long term national damage to project &amp; consortium reputation.</t>
  </si>
  <si>
    <t>Project Management</t>
  </si>
  <si>
    <t>Laser - driven source</t>
  </si>
  <si>
    <t>Proton and ion capture</t>
  </si>
  <si>
    <t>Ion - acoustic dose profiling</t>
  </si>
  <si>
    <t>Novel end - station development</t>
  </si>
  <si>
    <t>Facility design &amp; integration</t>
  </si>
  <si>
    <t>Work Package 1</t>
  </si>
  <si>
    <t>Work Package 2</t>
  </si>
  <si>
    <t>Work Package 3</t>
  </si>
  <si>
    <t>Work Package 4</t>
  </si>
  <si>
    <t>Work Package 5</t>
  </si>
  <si>
    <t>Work Package 6</t>
  </si>
  <si>
    <t>Mitigation</t>
  </si>
  <si>
    <t>FFA does not deliver parameters in performance specification.</t>
  </si>
  <si>
    <t>Fixed Field Accelerator (FFA) Performance.</t>
  </si>
  <si>
    <t>Mitigated Likelihood</t>
  </si>
  <si>
    <t>Gabor lens performance</t>
  </si>
  <si>
    <t>Gabor lens does not deliver parameters in performance specification.</t>
  </si>
  <si>
    <t>Continue a R&amp;D plan that involves the construction of a prototype Gabor lens and have a back up plan available that uses solenoid magnets in the place of Gabor lens.</t>
  </si>
  <si>
    <t>Inadequate ion beam parameters specification to meet the Physics and Biolology requirements for the facility.</t>
  </si>
  <si>
    <t>Technology choices</t>
  </si>
  <si>
    <t>Stakeholder engagement</t>
  </si>
  <si>
    <t>MA Cavity construction</t>
  </si>
  <si>
    <t>Design and construct MA cavity in-house based on reference devices construsted by CERN, J-PARC &amp; KURNS institutes. Component parts manufactured by industry.</t>
  </si>
  <si>
    <t>Safety, Health &amp; Enviroment</t>
  </si>
  <si>
    <t>Procurement</t>
  </si>
  <si>
    <t xml:space="preserve">Facility infrastructure </t>
  </si>
  <si>
    <t xml:space="preserve">Radiation protection </t>
  </si>
  <si>
    <t>Radiation bulk shielding thickness, labyrinths and services penetrations are inadequate to meet specification.</t>
  </si>
  <si>
    <t xml:space="preserve">Include facility infrastructure design during the Conceputal Design Report (CDR) stage to provide a fit for purpose design that will inform the project cost and schedule. </t>
  </si>
  <si>
    <t>Conduct radiation protection assessment during the CDR phase of the project to satisfy safety leglislation and identify construction method to inform cost and schedule.</t>
  </si>
  <si>
    <t>Facility infrastructure is not fit for purpose.</t>
  </si>
  <si>
    <t>Insufficient availablility of Magnet Alloy (MA) Cavity suppliers.</t>
  </si>
  <si>
    <t xml:space="preserve">Resources </t>
  </si>
  <si>
    <t>Establish processes, methods, skills, knowledge and experience to achieve the LhARA project objectives according to the project acceptance criteria. Adopt ISO9001 or similar techniques to achieve quality assurance and control.</t>
  </si>
  <si>
    <t>Project direction &amp; governance</t>
  </si>
  <si>
    <t>Project management</t>
  </si>
  <si>
    <t>Pick reliable technology that there is confidence that can be delivered within the project timescale.</t>
  </si>
  <si>
    <t>Estabish a reputable consortium, steering group, consortium &amp; project oversight committee in imlementation phase of the project lifecycle.</t>
  </si>
  <si>
    <t>Inadequate project management.</t>
  </si>
  <si>
    <t>Continue R&amp;D on the critical item that is the FFA spiral magnet. Construct a prototype before production of 10 magnets.</t>
  </si>
  <si>
    <t>Performance specification parameters</t>
  </si>
  <si>
    <t>The project consortium consists of all the multidiscipline experts to understand the required parameters.</t>
  </si>
  <si>
    <t>Request adequate resources based on experience of delivering similar multidiciple facilities with comparable technical complexity, address key callenges in the  Conceptual Design Report (CDR) to those identified in the pre - CDR phase.</t>
  </si>
  <si>
    <t xml:space="preserve">Project deliverables </t>
  </si>
  <si>
    <t>Project deliverables not achieved to acceptance criteria.</t>
  </si>
  <si>
    <t>Overrun of estimated project timescale.</t>
  </si>
  <si>
    <t xml:space="preserve">Project Cost </t>
  </si>
  <si>
    <t>Overrun of estimated project cost.</t>
  </si>
  <si>
    <t>Develop pre CDR cost model with further work durin the CDR phase of the project to eliminate as many uncertainties as practical.  Conduct cost engineering exercises during project implementation phase in conjuction with risk management to ascertain value for money solutions that meet specification.</t>
  </si>
  <si>
    <t>Develop a work breakdown structure and Gauntt chart schedule with resources, reviews, key milestones and critical path. Monitor and update during the project lifecycle and act when necessary to address issues to keep the project on schedule.</t>
  </si>
  <si>
    <t>Key specialist staff</t>
  </si>
  <si>
    <t>Availability of  key specialist staff critical to delivering the project.</t>
  </si>
  <si>
    <t>SHE related issues arising during the project.</t>
  </si>
  <si>
    <t>Delays due to long lead items not ordered earlier enough.</t>
  </si>
  <si>
    <t xml:space="preserve">Identify potential single point failure risks, apply cover and succession planning where appropriate. </t>
  </si>
  <si>
    <t>mitigation</t>
  </si>
  <si>
    <t>Funds</t>
  </si>
  <si>
    <t>Funds awarded insufficient for full program</t>
  </si>
  <si>
    <t>Prioritisation of work packages, cost/scope reduction measures within work packages</t>
  </si>
  <si>
    <t>Bound to happen</t>
  </si>
  <si>
    <t>Early 2022</t>
  </si>
  <si>
    <t>End project</t>
  </si>
  <si>
    <t>Staffing</t>
  </si>
  <si>
    <t>Loss of critial staff effort</t>
  </si>
  <si>
    <t>Dual Work Package Management team leads</t>
  </si>
  <si>
    <t>Unlikely in short term, increasing risk depending on funds received</t>
  </si>
  <si>
    <t>Early 2023</t>
  </si>
  <si>
    <t>Integration of source and Lens requires compromises which impact on final performance</t>
  </si>
  <si>
    <t>Dose</t>
  </si>
  <si>
    <t xml:space="preserve">Photo-acoustic signal cannot provide required fidelity </t>
  </si>
  <si>
    <t>Funding</t>
  </si>
  <si>
    <t>Funding insufficient to maintain progress in all fields leading to no progress and loss of staff in particular work packages</t>
  </si>
  <si>
    <t>Vertical beam line</t>
  </si>
  <si>
    <t xml:space="preserve">Birmingham site requires compromises which reduce relevance of test </t>
  </si>
  <si>
    <t>Requirement changes such that project performance is no longer relevant</t>
  </si>
  <si>
    <t xml:space="preserve">Project involvement in wider user treatment options through expert collaboration members active in radiation biology research field </t>
  </si>
  <si>
    <t>Patient input not favourable</t>
  </si>
  <si>
    <t>Insufficient stakeholder engagement leading to a deterioration in relationships that impact on the project success.</t>
  </si>
  <si>
    <t>Project vision, aims and objectives are not clear and well communicated or are not followed.</t>
  </si>
  <si>
    <t>Choice of technologies does not allow delivery within acceptable timescales and leads to failure to meet the ion beam specification parameters.</t>
  </si>
  <si>
    <t>Insufficient resources secured to deliver the project aims, project scope, quality or specifications to the required timescale.</t>
  </si>
  <si>
    <t xml:space="preserve">Develop a multidiscipline stakeholder engagement plan for the project. Include relevant radiobiology, medical and patient representation in core project management </t>
  </si>
  <si>
    <t>Set realist deliverables with appropriate mitigation measures. Minimise uncertanties by extensive modelling of system performance with multidiscipline design software prior to manufacture. Adopt rigorous Quallity Assurance, Quality Control and acceptance criteria of equipment procurement, systems build, installation and commissioning.</t>
  </si>
  <si>
    <t>Construct facility at appropriately resourced site, enforce comprehensive SHE policy to STFC standards or better. Establish and communicate codes of practice. Procure appropriately experienced staff in Radiation Test Facility management, skills to  include risk assessment, method statements, permit to work systems and RTF operational systems and methodology.</t>
  </si>
  <si>
    <t>Develop a procurement strategy for the project. Identify long lead items in the project schedule and order them with sufficent lead time as not to cause a delay. Work with and develop links to STFC procurement as a priority.</t>
  </si>
  <si>
    <t>Project relevance</t>
  </si>
  <si>
    <t xml:space="preserve">Engagement with patient representatives produces input that is hard or impossible to reconcile with performance requirements </t>
  </si>
  <si>
    <t>Early and meaningful engagement with patient representarives. Engagement with expert radiobiomedical staff with relevant experience in existing facilities and development of previous/existing facilities.</t>
  </si>
  <si>
    <t>Early and continuing engagement with WPM teams for WP2&amp;3</t>
  </si>
  <si>
    <t>Use expertise in modelling of interaction to guide optimisation of detection hardware frequencies. Exploit options offered by massively parallel arrays to increase sensitivity and resolution.</t>
  </si>
  <si>
    <t xml:space="preserve">Project office (PO( management of resources provided along with clear communication of project priorities. PO exploitation of alternate revenue streams to support core project through independent funding of such aspects of the greater project which can attract independant funds </t>
  </si>
  <si>
    <t>Particle source and capture</t>
  </si>
  <si>
    <t xml:space="preserve">All beam performance characterisitics can be verified with existing horizontal beamline. Performance as releveant to LhARA does not depend on a working vertical beam 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</si>
</sst>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b/>
      <sz val="11"/>
      <color theme="1"/>
      <name val="Calibri"/>
      <family val="2"/>
      <scheme val="minor"/>
    </font>
    <font>
      <b/>
      <sz val="14"/>
      <name val="Calibri"/>
      <family val="2"/>
    </font>
    <font>
      <u/>
      <sz val="12"/>
      <name val="Calibri"/>
      <family val="2"/>
    </font>
    <font>
      <b/>
      <sz val="11"/>
      <name val="Calibri"/>
      <family val="2"/>
    </font>
    <font>
      <sz val="11"/>
      <name val="Calibri"/>
      <family val="2"/>
    </font>
    <font>
      <b/>
      <sz val="12"/>
      <name val="Calibri"/>
      <family val="2"/>
    </font>
    <font>
      <sz val="12"/>
      <name val="Calibri"/>
      <family val="2"/>
    </font>
    <font>
      <sz val="10"/>
      <name val="Calibri"/>
      <family val="2"/>
    </font>
    <font>
      <sz val="14"/>
      <name val="Calibri"/>
      <family val="2"/>
    </font>
    <font>
      <b/>
      <u/>
      <sz val="12"/>
      <name val="Calibri"/>
      <family val="2"/>
    </font>
  </fonts>
  <fills count="9">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B6DDE8"/>
        <bgColor indexed="64"/>
      </patternFill>
    </fill>
    <fill>
      <patternFill patternType="solid">
        <fgColor rgb="FFDAEEF3"/>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5">
    <xf numFmtId="0" fontId="0" fillId="0" borderId="0" xfId="0"/>
    <xf numFmtId="0" fontId="0" fillId="0" borderId="0" xfId="0"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2" fillId="0" borderId="0" xfId="0" applyFont="1"/>
    <xf numFmtId="0" fontId="3" fillId="0" borderId="0" xfId="0" applyFont="1"/>
    <xf numFmtId="0" fontId="4" fillId="4" borderId="2" xfId="0" applyFont="1" applyFill="1" applyBorder="1" applyAlignment="1">
      <alignment vertical="center"/>
    </xf>
    <xf numFmtId="0" fontId="4" fillId="4" borderId="3" xfId="0" applyFont="1" applyFill="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3" fillId="0" borderId="0" xfId="0" applyFont="1" applyAlignment="1">
      <alignment horizontal="left"/>
    </xf>
    <xf numFmtId="0" fontId="5" fillId="0" borderId="0" xfId="0" applyFont="1" applyFill="1" applyBorder="1" applyAlignment="1">
      <alignment vertical="center"/>
    </xf>
    <xf numFmtId="0" fontId="7" fillId="5" borderId="8"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9" xfId="0" applyFont="1" applyFill="1" applyBorder="1" applyAlignment="1">
      <alignment vertical="center"/>
    </xf>
    <xf numFmtId="0" fontId="7" fillId="0" borderId="17" xfId="0" applyFont="1" applyBorder="1" applyAlignment="1">
      <alignment vertical="center"/>
    </xf>
    <xf numFmtId="0" fontId="8" fillId="0" borderId="4" xfId="0" applyFont="1" applyBorder="1" applyAlignment="1">
      <alignment vertical="center" wrapText="1"/>
    </xf>
    <xf numFmtId="0" fontId="8" fillId="0" borderId="18" xfId="0" applyFont="1" applyBorder="1" applyAlignment="1">
      <alignment vertical="center" wrapText="1"/>
    </xf>
    <xf numFmtId="0" fontId="8" fillId="0" borderId="5" xfId="0" applyFont="1" applyBorder="1" applyAlignment="1">
      <alignment vertical="center" wrapText="1"/>
    </xf>
    <xf numFmtId="0" fontId="7" fillId="0" borderId="14" xfId="0" applyFont="1" applyBorder="1" applyAlignment="1">
      <alignment vertical="center"/>
    </xf>
    <xf numFmtId="0" fontId="8" fillId="0" borderId="6" xfId="0" applyFont="1" applyBorder="1" applyAlignment="1">
      <alignment vertical="center" wrapText="1"/>
    </xf>
    <xf numFmtId="0" fontId="8" fillId="0" borderId="1" xfId="0" applyFont="1" applyBorder="1" applyAlignment="1">
      <alignment vertical="center" wrapText="1"/>
    </xf>
    <xf numFmtId="0" fontId="8" fillId="0" borderId="7" xfId="0" applyFont="1" applyBorder="1" applyAlignment="1">
      <alignment vertical="center" wrapText="1"/>
    </xf>
    <xf numFmtId="0" fontId="7" fillId="0" borderId="15" xfId="0" applyFont="1" applyBorder="1" applyAlignment="1">
      <alignment vertical="center"/>
    </xf>
    <xf numFmtId="0" fontId="8" fillId="0" borderId="8" xfId="0" applyFont="1" applyBorder="1" applyAlignment="1">
      <alignment vertical="center" wrapText="1"/>
    </xf>
    <xf numFmtId="0" fontId="8" fillId="0" borderId="16" xfId="0" applyFont="1" applyBorder="1" applyAlignment="1">
      <alignment vertical="center" wrapText="1"/>
    </xf>
    <xf numFmtId="0" fontId="8" fillId="0" borderId="9" xfId="0" applyFont="1" applyBorder="1" applyAlignment="1">
      <alignment vertical="center" wrapText="1"/>
    </xf>
    <xf numFmtId="0" fontId="9" fillId="0" borderId="0" xfId="0" applyFont="1"/>
    <xf numFmtId="0" fontId="0" fillId="0" borderId="1" xfId="0" applyBorder="1" applyAlignment="1">
      <alignment horizontal="center"/>
    </xf>
    <xf numFmtId="0" fontId="0" fillId="0" borderId="1" xfId="0" applyBorder="1"/>
    <xf numFmtId="0" fontId="0" fillId="0" borderId="0" xfId="0" applyAlignment="1">
      <alignment horizontal="center"/>
    </xf>
    <xf numFmtId="0" fontId="6" fillId="0" borderId="0" xfId="0" applyFont="1"/>
    <xf numFmtId="0" fontId="0" fillId="0" borderId="0" xfId="0" applyAlignment="1">
      <alignment vertical="center"/>
    </xf>
    <xf numFmtId="0" fontId="0" fillId="0" borderId="1" xfId="0" applyBorder="1" applyAlignment="1">
      <alignment vertical="center"/>
    </xf>
    <xf numFmtId="16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center"/>
    </xf>
    <xf numFmtId="49" fontId="0" fillId="0" borderId="1" xfId="0" applyNumberFormat="1" applyBorder="1" applyAlignment="1">
      <alignment horizontal="left" vertical="center"/>
    </xf>
    <xf numFmtId="14" fontId="0" fillId="0" borderId="1" xfId="0" applyNumberFormat="1" applyBorder="1" applyAlignment="1">
      <alignment horizontal="left" vertical="center"/>
    </xf>
    <xf numFmtId="0" fontId="0" fillId="0" borderId="0" xfId="0" applyBorder="1" applyAlignment="1">
      <alignment vertical="center"/>
    </xf>
    <xf numFmtId="49" fontId="0" fillId="0" borderId="0" xfId="0" applyNumberFormat="1" applyBorder="1" applyAlignment="1">
      <alignment horizontal="left" vertical="center"/>
    </xf>
    <xf numFmtId="0" fontId="1" fillId="7" borderId="1" xfId="0" applyFont="1" applyFill="1" applyBorder="1" applyAlignment="1">
      <alignment vertical="center"/>
    </xf>
    <xf numFmtId="0" fontId="1" fillId="0" borderId="0" xfId="0" applyFont="1" applyAlignment="1">
      <alignment vertical="center"/>
    </xf>
    <xf numFmtId="0" fontId="0" fillId="0" borderId="0" xfId="0"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6" borderId="1" xfId="0" applyFill="1" applyBorder="1" applyAlignment="1">
      <alignment horizontal="center" vertical="center" wrapText="1"/>
    </xf>
    <xf numFmtId="0" fontId="0" fillId="6"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1" xfId="0" applyFont="1" applyFill="1" applyBorder="1" applyAlignment="1">
      <alignment horizontal="center" vertical="center"/>
    </xf>
    <xf numFmtId="0" fontId="7" fillId="5" borderId="7" xfId="0" applyFont="1" applyFill="1" applyBorder="1" applyAlignment="1">
      <alignment horizontal="center" vertical="center"/>
    </xf>
    <xf numFmtId="0" fontId="6" fillId="0" borderId="1" xfId="0" applyFont="1" applyBorder="1" applyAlignment="1">
      <alignment horizontal="center"/>
    </xf>
    <xf numFmtId="0" fontId="6" fillId="0" borderId="1" xfId="0" applyFont="1" applyBorder="1" applyAlignment="1">
      <alignment horizontal="center" vertical="center" textRotation="90"/>
    </xf>
    <xf numFmtId="0" fontId="6" fillId="0" borderId="0" xfId="0" applyFont="1" applyAlignment="1">
      <alignment horizontal="center"/>
    </xf>
    <xf numFmtId="0" fontId="6" fillId="0" borderId="0" xfId="0" applyFont="1" applyAlignment="1">
      <alignment horizontal="center" vertical="center" textRotation="90"/>
    </xf>
    <xf numFmtId="0" fontId="0" fillId="8" borderId="1" xfId="0" applyFill="1" applyBorder="1" applyAlignment="1">
      <alignment horizontal="center" vertical="center" wrapText="1"/>
    </xf>
    <xf numFmtId="0" fontId="0" fillId="2" borderId="0" xfId="0" applyFill="1" applyBorder="1" applyAlignment="1">
      <alignment horizontal="center" vertical="center" wrapText="1"/>
    </xf>
    <xf numFmtId="0" fontId="0" fillId="6" borderId="0" xfId="0" applyFill="1" applyBorder="1" applyAlignment="1">
      <alignment horizontal="center" vertical="center" wrapText="1"/>
    </xf>
    <xf numFmtId="0" fontId="0" fillId="3" borderId="0" xfId="0" applyFill="1" applyBorder="1" applyAlignment="1">
      <alignment horizontal="center" vertical="center" wrapText="1"/>
    </xf>
  </cellXfs>
  <cellStyles count="1">
    <cellStyle name="Normal" xfId="0" builtinId="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21"/>
  <sheetViews>
    <sheetView workbookViewId="0">
      <selection activeCell="D13" sqref="D13"/>
    </sheetView>
  </sheetViews>
  <sheetFormatPr defaultColWidth="9.109375" defaultRowHeight="14.4" x14ac:dyDescent="0.3"/>
  <cols>
    <col min="1" max="1" width="9.109375" style="37"/>
    <col min="2" max="2" width="9.44140625" style="37" customWidth="1"/>
    <col min="3" max="3" width="17.5546875" style="37" customWidth="1"/>
    <col min="4" max="4" width="58" style="37" customWidth="1"/>
    <col min="5" max="16384" width="9.109375" style="37"/>
  </cols>
  <sheetData>
    <row r="2" spans="2:4" ht="20.25" customHeight="1" x14ac:dyDescent="0.3">
      <c r="C2" s="46" t="s">
        <v>66</v>
      </c>
      <c r="D2" s="41" t="s">
        <v>72</v>
      </c>
    </row>
    <row r="3" spans="2:4" ht="20.25" customHeight="1" x14ac:dyDescent="0.3">
      <c r="C3" s="46" t="s">
        <v>74</v>
      </c>
      <c r="D3" s="41" t="s">
        <v>75</v>
      </c>
    </row>
    <row r="4" spans="2:4" ht="20.25" customHeight="1" x14ac:dyDescent="0.3">
      <c r="C4" s="46" t="s">
        <v>68</v>
      </c>
      <c r="D4" s="41" t="s">
        <v>76</v>
      </c>
    </row>
    <row r="5" spans="2:4" ht="20.25" customHeight="1" x14ac:dyDescent="0.3">
      <c r="C5" s="46" t="s">
        <v>67</v>
      </c>
      <c r="D5" s="43">
        <v>44501</v>
      </c>
    </row>
    <row r="6" spans="2:4" ht="20.25" customHeight="1" x14ac:dyDescent="0.3">
      <c r="C6" s="46" t="s">
        <v>69</v>
      </c>
      <c r="D6" s="42" t="s">
        <v>73</v>
      </c>
    </row>
    <row r="7" spans="2:4" ht="20.25" customHeight="1" x14ac:dyDescent="0.3">
      <c r="C7" s="46" t="s">
        <v>86</v>
      </c>
      <c r="D7" s="42" t="s">
        <v>80</v>
      </c>
    </row>
    <row r="8" spans="2:4" ht="20.25" customHeight="1" x14ac:dyDescent="0.3">
      <c r="C8" s="46" t="s">
        <v>87</v>
      </c>
      <c r="D8" s="42" t="s">
        <v>81</v>
      </c>
    </row>
    <row r="9" spans="2:4" ht="20.25" customHeight="1" x14ac:dyDescent="0.3">
      <c r="C9" s="46" t="s">
        <v>88</v>
      </c>
      <c r="D9" s="42" t="s">
        <v>82</v>
      </c>
    </row>
    <row r="10" spans="2:4" ht="20.25" customHeight="1" x14ac:dyDescent="0.3">
      <c r="C10" s="46" t="s">
        <v>89</v>
      </c>
      <c r="D10" s="42" t="s">
        <v>83</v>
      </c>
    </row>
    <row r="11" spans="2:4" ht="20.25" customHeight="1" x14ac:dyDescent="0.3">
      <c r="C11" s="46" t="s">
        <v>90</v>
      </c>
      <c r="D11" s="42" t="s">
        <v>84</v>
      </c>
    </row>
    <row r="12" spans="2:4" ht="20.25" customHeight="1" x14ac:dyDescent="0.3">
      <c r="C12" s="46" t="s">
        <v>91</v>
      </c>
      <c r="D12" s="42" t="s">
        <v>85</v>
      </c>
    </row>
    <row r="13" spans="2:4" ht="15" customHeight="1" x14ac:dyDescent="0.3">
      <c r="C13" s="44"/>
      <c r="D13" s="45"/>
    </row>
    <row r="14" spans="2:4" ht="27" customHeight="1" x14ac:dyDescent="0.3">
      <c r="B14" s="47" t="s">
        <v>77</v>
      </c>
    </row>
    <row r="15" spans="2:4" ht="21" customHeight="1" x14ac:dyDescent="0.3">
      <c r="B15" s="46" t="s">
        <v>71</v>
      </c>
      <c r="C15" s="46" t="s">
        <v>78</v>
      </c>
      <c r="D15" s="46" t="s">
        <v>70</v>
      </c>
    </row>
    <row r="16" spans="2:4" ht="30" customHeight="1" x14ac:dyDescent="0.3">
      <c r="B16" s="39">
        <v>1</v>
      </c>
      <c r="C16" s="38"/>
      <c r="D16" s="40"/>
    </row>
    <row r="17" spans="2:4" ht="30" customHeight="1" x14ac:dyDescent="0.3">
      <c r="B17" s="39">
        <v>2</v>
      </c>
      <c r="C17" s="38"/>
      <c r="D17" s="38"/>
    </row>
    <row r="18" spans="2:4" ht="30" customHeight="1" x14ac:dyDescent="0.3">
      <c r="B18" s="39">
        <v>3</v>
      </c>
      <c r="C18" s="38"/>
      <c r="D18" s="40"/>
    </row>
    <row r="19" spans="2:4" ht="30" customHeight="1" x14ac:dyDescent="0.3">
      <c r="B19" s="39">
        <v>4</v>
      </c>
      <c r="C19" s="38"/>
      <c r="D19" s="40"/>
    </row>
    <row r="20" spans="2:4" ht="30" customHeight="1" x14ac:dyDescent="0.3">
      <c r="B20" s="39"/>
      <c r="C20" s="38"/>
      <c r="D20" s="40"/>
    </row>
    <row r="21" spans="2:4" ht="30" customHeight="1" x14ac:dyDescent="0.3">
      <c r="B21" s="39"/>
      <c r="C21" s="38"/>
      <c r="D21" s="40"/>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N8"/>
  <sheetViews>
    <sheetView topLeftCell="A5" workbookViewId="0">
      <selection activeCell="G17" sqref="G17"/>
    </sheetView>
  </sheetViews>
  <sheetFormatPr defaultColWidth="9.109375" defaultRowHeight="14.4" x14ac:dyDescent="0.3"/>
  <cols>
    <col min="1" max="2" width="9.109375" style="1"/>
    <col min="3" max="3" width="19.33203125" style="1" customWidth="1"/>
    <col min="4" max="4" width="34" style="1" customWidth="1"/>
    <col min="5" max="5" width="10.6640625" style="1" customWidth="1"/>
    <col min="6" max="7" width="9.109375" style="1"/>
    <col min="8" max="8" width="46.6640625" style="1" customWidth="1"/>
    <col min="9" max="9" width="11.5546875" style="1" customWidth="1"/>
    <col min="10" max="10" width="10.5546875" style="1" customWidth="1"/>
    <col min="11" max="11" width="10.6640625" style="1" customWidth="1"/>
    <col min="12" max="12" width="33" style="1" customWidth="1"/>
    <col min="13" max="13" width="10.44140625" style="1" customWidth="1"/>
    <col min="14" max="14" width="11.109375" style="1" customWidth="1"/>
    <col min="15" max="16384" width="9.109375" style="1"/>
  </cols>
  <sheetData>
    <row r="3" spans="1:14" s="48" customFormat="1" ht="28.8" x14ac:dyDescent="0.3">
      <c r="A3" s="50" t="s">
        <v>0</v>
      </c>
      <c r="B3" s="50" t="s">
        <v>1</v>
      </c>
      <c r="C3" s="50" t="s">
        <v>3</v>
      </c>
      <c r="D3" s="50" t="s">
        <v>2</v>
      </c>
      <c r="E3" s="50" t="s">
        <v>6</v>
      </c>
      <c r="F3" s="50" t="s">
        <v>4</v>
      </c>
      <c r="G3" s="50" t="s">
        <v>5</v>
      </c>
      <c r="H3" s="50" t="s">
        <v>92</v>
      </c>
      <c r="I3" s="50" t="s">
        <v>95</v>
      </c>
      <c r="J3" s="50" t="s">
        <v>11</v>
      </c>
      <c r="K3" s="50" t="s">
        <v>7</v>
      </c>
      <c r="L3" s="50" t="s">
        <v>8</v>
      </c>
      <c r="M3" s="50" t="s">
        <v>9</v>
      </c>
      <c r="N3" s="50" t="s">
        <v>10</v>
      </c>
    </row>
    <row r="4" spans="1:14" s="48" customFormat="1" ht="45.75" customHeight="1" x14ac:dyDescent="0.3">
      <c r="A4" s="2"/>
      <c r="B4" s="2">
        <v>1</v>
      </c>
      <c r="C4" s="51" t="s">
        <v>94</v>
      </c>
      <c r="D4" s="51" t="s">
        <v>93</v>
      </c>
      <c r="E4" s="2">
        <v>3</v>
      </c>
      <c r="F4" s="2">
        <v>5</v>
      </c>
      <c r="G4" s="3">
        <f>E4*F4</f>
        <v>15</v>
      </c>
      <c r="H4" s="51" t="s">
        <v>120</v>
      </c>
      <c r="I4" s="2">
        <v>1</v>
      </c>
      <c r="J4" s="2">
        <v>5</v>
      </c>
      <c r="K4" s="4">
        <f>I4*J4</f>
        <v>5</v>
      </c>
      <c r="L4" s="2"/>
      <c r="M4" s="2"/>
      <c r="N4" s="2"/>
    </row>
    <row r="5" spans="1:14" s="48" customFormat="1" ht="67.5" customHeight="1" x14ac:dyDescent="0.3">
      <c r="A5" s="2"/>
      <c r="B5" s="2">
        <v>2</v>
      </c>
      <c r="C5" s="51" t="s">
        <v>96</v>
      </c>
      <c r="D5" s="51" t="s">
        <v>97</v>
      </c>
      <c r="E5" s="2">
        <v>4</v>
      </c>
      <c r="F5" s="2">
        <v>5</v>
      </c>
      <c r="G5" s="3">
        <f>E5*F5</f>
        <v>20</v>
      </c>
      <c r="H5" s="51" t="s">
        <v>98</v>
      </c>
      <c r="I5" s="2">
        <v>2</v>
      </c>
      <c r="J5" s="2">
        <v>5</v>
      </c>
      <c r="K5" s="4">
        <f>I5*J5</f>
        <v>10</v>
      </c>
      <c r="L5" s="2"/>
      <c r="M5" s="2"/>
      <c r="N5" s="2"/>
    </row>
    <row r="6" spans="1:14" ht="64.5" customHeight="1" x14ac:dyDescent="0.3">
      <c r="A6" s="49"/>
      <c r="B6" s="2">
        <v>3</v>
      </c>
      <c r="C6" s="51" t="s">
        <v>102</v>
      </c>
      <c r="D6" s="51" t="s">
        <v>112</v>
      </c>
      <c r="E6" s="49">
        <v>5</v>
      </c>
      <c r="F6" s="49">
        <v>4</v>
      </c>
      <c r="G6" s="3">
        <f>E6*F6</f>
        <v>20</v>
      </c>
      <c r="H6" s="51" t="s">
        <v>103</v>
      </c>
      <c r="I6" s="49">
        <v>5</v>
      </c>
      <c r="J6" s="49">
        <v>1</v>
      </c>
      <c r="K6" s="4">
        <f>I6*J6</f>
        <v>5</v>
      </c>
      <c r="L6" s="49"/>
      <c r="M6" s="49"/>
      <c r="N6" s="49"/>
    </row>
    <row r="7" spans="1:14" ht="63" customHeight="1" x14ac:dyDescent="0.3">
      <c r="A7" s="49"/>
      <c r="B7" s="2">
        <v>4</v>
      </c>
      <c r="C7" s="51" t="s">
        <v>106</v>
      </c>
      <c r="D7" s="51" t="s">
        <v>111</v>
      </c>
      <c r="E7" s="49">
        <v>4</v>
      </c>
      <c r="F7" s="49">
        <v>4</v>
      </c>
      <c r="G7" s="3">
        <f>E7*F7</f>
        <v>16</v>
      </c>
      <c r="H7" s="51" t="s">
        <v>109</v>
      </c>
      <c r="I7" s="49">
        <v>1</v>
      </c>
      <c r="J7" s="49">
        <v>4</v>
      </c>
      <c r="K7" s="54">
        <f>I7*J7</f>
        <v>4</v>
      </c>
      <c r="L7" s="49"/>
      <c r="M7" s="49"/>
      <c r="N7" s="49"/>
    </row>
    <row r="8" spans="1:14" ht="66" customHeight="1" x14ac:dyDescent="0.3">
      <c r="A8" s="49"/>
      <c r="B8" s="2">
        <v>5</v>
      </c>
      <c r="C8" s="51" t="s">
        <v>107</v>
      </c>
      <c r="D8" s="51" t="s">
        <v>108</v>
      </c>
      <c r="E8" s="49">
        <v>4</v>
      </c>
      <c r="F8" s="49">
        <v>5</v>
      </c>
      <c r="G8" s="3">
        <f>E8*F8</f>
        <v>20</v>
      </c>
      <c r="H8" s="51" t="s">
        <v>110</v>
      </c>
      <c r="I8" s="49">
        <v>1</v>
      </c>
      <c r="J8" s="49">
        <v>5</v>
      </c>
      <c r="K8" s="4">
        <f>I8*J8</f>
        <v>5</v>
      </c>
      <c r="L8" s="49"/>
      <c r="M8" s="49"/>
      <c r="N8" s="4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22"/>
  <sheetViews>
    <sheetView topLeftCell="A6" workbookViewId="0">
      <selection activeCell="L18" sqref="L18"/>
    </sheetView>
  </sheetViews>
  <sheetFormatPr defaultRowHeight="14.4" x14ac:dyDescent="0.3"/>
  <cols>
    <col min="2" max="2" width="26.33203125" customWidth="1"/>
    <col min="3" max="3" width="20.109375" customWidth="1"/>
    <col min="4" max="4" width="25.109375" customWidth="1"/>
    <col min="5" max="5" width="29.5546875" customWidth="1"/>
    <col min="6" max="6" width="29.6640625" customWidth="1"/>
  </cols>
  <sheetData>
    <row r="1" spans="2:6" ht="18" x14ac:dyDescent="0.35">
      <c r="B1" s="5" t="s">
        <v>12</v>
      </c>
    </row>
    <row r="2" spans="2:6" x14ac:dyDescent="0.3">
      <c r="B2" t="s">
        <v>65</v>
      </c>
    </row>
    <row r="4" spans="2:6" ht="15.6" x14ac:dyDescent="0.3">
      <c r="B4" s="6" t="s">
        <v>13</v>
      </c>
    </row>
    <row r="5" spans="2:6" ht="16.2" thickBot="1" x14ac:dyDescent="0.35">
      <c r="B5" s="6"/>
    </row>
    <row r="6" spans="2:6" ht="15" thickBot="1" x14ac:dyDescent="0.35">
      <c r="B6" s="7" t="s">
        <v>14</v>
      </c>
      <c r="C6" s="8" t="s">
        <v>15</v>
      </c>
    </row>
    <row r="7" spans="2:6" x14ac:dyDescent="0.3">
      <c r="B7" s="9" t="s">
        <v>16</v>
      </c>
      <c r="C7" s="10" t="s">
        <v>17</v>
      </c>
    </row>
    <row r="8" spans="2:6" x14ac:dyDescent="0.3">
      <c r="B8" s="11" t="s">
        <v>18</v>
      </c>
      <c r="C8" s="12" t="s">
        <v>19</v>
      </c>
    </row>
    <row r="9" spans="2:6" x14ac:dyDescent="0.3">
      <c r="B9" s="11" t="s">
        <v>20</v>
      </c>
      <c r="C9" s="12" t="s">
        <v>21</v>
      </c>
    </row>
    <row r="10" spans="2:6" x14ac:dyDescent="0.3">
      <c r="B10" s="11" t="s">
        <v>22</v>
      </c>
      <c r="C10" s="12" t="s">
        <v>23</v>
      </c>
    </row>
    <row r="11" spans="2:6" ht="15" thickBot="1" x14ac:dyDescent="0.35">
      <c r="B11" s="13" t="s">
        <v>24</v>
      </c>
      <c r="C11" s="14" t="s">
        <v>25</v>
      </c>
    </row>
    <row r="13" spans="2:6" ht="15.6" x14ac:dyDescent="0.3">
      <c r="B13" s="15" t="s">
        <v>26</v>
      </c>
    </row>
    <row r="14" spans="2:6" ht="15" thickBot="1" x14ac:dyDescent="0.35">
      <c r="B14" s="16" t="s">
        <v>27</v>
      </c>
    </row>
    <row r="15" spans="2:6" ht="15.6" x14ac:dyDescent="0.3">
      <c r="B15" s="58" t="s">
        <v>14</v>
      </c>
      <c r="C15" s="61" t="s">
        <v>28</v>
      </c>
      <c r="D15" s="62"/>
      <c r="E15" s="62"/>
      <c r="F15" s="63"/>
    </row>
    <row r="16" spans="2:6" ht="15.6" x14ac:dyDescent="0.3">
      <c r="B16" s="59"/>
      <c r="C16" s="64" t="s">
        <v>29</v>
      </c>
      <c r="D16" s="65"/>
      <c r="E16" s="65"/>
      <c r="F16" s="66"/>
    </row>
    <row r="17" spans="2:6" ht="16.2" thickBot="1" x14ac:dyDescent="0.35">
      <c r="B17" s="60"/>
      <c r="C17" s="17" t="s">
        <v>30</v>
      </c>
      <c r="D17" s="18" t="s">
        <v>31</v>
      </c>
      <c r="E17" s="18" t="s">
        <v>32</v>
      </c>
      <c r="F17" s="19" t="s">
        <v>33</v>
      </c>
    </row>
    <row r="18" spans="2:6" ht="50.25" customHeight="1" x14ac:dyDescent="0.3">
      <c r="B18" s="20" t="s">
        <v>34</v>
      </c>
      <c r="C18" s="21" t="s">
        <v>35</v>
      </c>
      <c r="D18" s="22" t="s">
        <v>36</v>
      </c>
      <c r="E18" s="22" t="s">
        <v>37</v>
      </c>
      <c r="F18" s="23" t="s">
        <v>61</v>
      </c>
    </row>
    <row r="19" spans="2:6" ht="50.25" customHeight="1" x14ac:dyDescent="0.3">
      <c r="B19" s="24" t="s">
        <v>38</v>
      </c>
      <c r="C19" s="25" t="s">
        <v>39</v>
      </c>
      <c r="D19" s="26" t="s">
        <v>40</v>
      </c>
      <c r="E19" s="26" t="s">
        <v>41</v>
      </c>
      <c r="F19" s="27" t="s">
        <v>62</v>
      </c>
    </row>
    <row r="20" spans="2:6" ht="50.25" customHeight="1" x14ac:dyDescent="0.3">
      <c r="B20" s="24" t="s">
        <v>20</v>
      </c>
      <c r="C20" s="25" t="s">
        <v>42</v>
      </c>
      <c r="D20" s="26" t="s">
        <v>43</v>
      </c>
      <c r="E20" s="26" t="s">
        <v>44</v>
      </c>
      <c r="F20" s="27" t="s">
        <v>63</v>
      </c>
    </row>
    <row r="21" spans="2:6" ht="50.25" customHeight="1" x14ac:dyDescent="0.3">
      <c r="B21" s="24" t="s">
        <v>45</v>
      </c>
      <c r="C21" s="25" t="s">
        <v>46</v>
      </c>
      <c r="D21" s="26" t="s">
        <v>47</v>
      </c>
      <c r="E21" s="26" t="s">
        <v>48</v>
      </c>
      <c r="F21" s="27" t="s">
        <v>79</v>
      </c>
    </row>
    <row r="22" spans="2:6" ht="50.25" customHeight="1" thickBot="1" x14ac:dyDescent="0.35">
      <c r="B22" s="28" t="s">
        <v>49</v>
      </c>
      <c r="C22" s="29" t="s">
        <v>50</v>
      </c>
      <c r="D22" s="30" t="s">
        <v>51</v>
      </c>
      <c r="E22" s="30" t="s">
        <v>52</v>
      </c>
      <c r="F22" s="31" t="s">
        <v>64</v>
      </c>
    </row>
  </sheetData>
  <mergeCells count="3">
    <mergeCell ref="B15:B17"/>
    <mergeCell ref="C15:F15"/>
    <mergeCell ref="C16:F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P23"/>
  <sheetViews>
    <sheetView workbookViewId="0">
      <selection activeCell="Q36" sqref="Q36"/>
    </sheetView>
  </sheetViews>
  <sheetFormatPr defaultRowHeight="14.4" x14ac:dyDescent="0.3"/>
  <cols>
    <col min="3" max="3" width="13.44140625" customWidth="1"/>
  </cols>
  <sheetData>
    <row r="1" spans="2:16" ht="19.5" customHeight="1" x14ac:dyDescent="0.3"/>
    <row r="2" spans="2:16" ht="15.6" hidden="1" x14ac:dyDescent="0.3">
      <c r="C2" t="s">
        <v>58</v>
      </c>
    </row>
    <row r="3" spans="2:16" ht="15.6" hidden="1" x14ac:dyDescent="0.3">
      <c r="E3" s="69" t="s">
        <v>4</v>
      </c>
      <c r="F3" s="69"/>
      <c r="G3" s="69"/>
      <c r="H3" s="69"/>
      <c r="I3" s="69"/>
      <c r="O3" s="6"/>
    </row>
    <row r="4" spans="2:16" ht="15.6" hidden="1" x14ac:dyDescent="0.3">
      <c r="E4" s="35" t="s">
        <v>34</v>
      </c>
      <c r="F4" s="35" t="s">
        <v>38</v>
      </c>
      <c r="G4" s="35" t="s">
        <v>20</v>
      </c>
      <c r="H4" s="35" t="s">
        <v>45</v>
      </c>
      <c r="I4" s="35" t="s">
        <v>49</v>
      </c>
      <c r="O4" s="36"/>
      <c r="P4" s="36"/>
    </row>
    <row r="5" spans="2:16" hidden="1" x14ac:dyDescent="0.3">
      <c r="D5" t="s">
        <v>5</v>
      </c>
      <c r="E5">
        <v>1</v>
      </c>
      <c r="F5">
        <v>2</v>
      </c>
      <c r="G5">
        <v>3</v>
      </c>
      <c r="H5">
        <v>4</v>
      </c>
      <c r="I5">
        <v>5</v>
      </c>
    </row>
    <row r="6" spans="2:16" ht="15.6" hidden="1" customHeight="1" x14ac:dyDescent="0.3">
      <c r="B6" s="70" t="s">
        <v>54</v>
      </c>
      <c r="C6" t="s">
        <v>59</v>
      </c>
      <c r="D6">
        <v>5</v>
      </c>
      <c r="E6">
        <f t="shared" ref="E6:I10" si="0">$D6*E$5</f>
        <v>5</v>
      </c>
      <c r="F6">
        <f t="shared" si="0"/>
        <v>10</v>
      </c>
      <c r="G6">
        <f t="shared" si="0"/>
        <v>15</v>
      </c>
      <c r="H6">
        <f t="shared" si="0"/>
        <v>20</v>
      </c>
      <c r="I6">
        <f t="shared" si="0"/>
        <v>25</v>
      </c>
      <c r="K6" t="s">
        <v>55</v>
      </c>
    </row>
    <row r="7" spans="2:16" hidden="1" x14ac:dyDescent="0.3">
      <c r="B7" s="70"/>
      <c r="C7" t="s">
        <v>22</v>
      </c>
      <c r="D7">
        <v>4</v>
      </c>
      <c r="E7">
        <f t="shared" si="0"/>
        <v>4</v>
      </c>
      <c r="F7">
        <f t="shared" si="0"/>
        <v>8</v>
      </c>
      <c r="G7">
        <f t="shared" si="0"/>
        <v>12</v>
      </c>
      <c r="H7">
        <f t="shared" si="0"/>
        <v>16</v>
      </c>
      <c r="I7">
        <f t="shared" si="0"/>
        <v>20</v>
      </c>
      <c r="K7" t="s">
        <v>56</v>
      </c>
    </row>
    <row r="8" spans="2:16" hidden="1" x14ac:dyDescent="0.3">
      <c r="B8" s="70"/>
      <c r="C8" t="s">
        <v>20</v>
      </c>
      <c r="D8">
        <v>3</v>
      </c>
      <c r="E8">
        <f t="shared" si="0"/>
        <v>3</v>
      </c>
      <c r="F8">
        <f t="shared" si="0"/>
        <v>6</v>
      </c>
      <c r="G8">
        <f t="shared" si="0"/>
        <v>9</v>
      </c>
      <c r="H8">
        <f t="shared" si="0"/>
        <v>12</v>
      </c>
      <c r="I8">
        <f t="shared" si="0"/>
        <v>15</v>
      </c>
      <c r="K8" t="s">
        <v>57</v>
      </c>
    </row>
    <row r="9" spans="2:16" hidden="1" x14ac:dyDescent="0.3">
      <c r="B9" s="70"/>
      <c r="C9" t="s">
        <v>18</v>
      </c>
      <c r="D9">
        <v>2</v>
      </c>
      <c r="E9">
        <f t="shared" si="0"/>
        <v>2</v>
      </c>
      <c r="F9">
        <f t="shared" si="0"/>
        <v>4</v>
      </c>
      <c r="G9">
        <f t="shared" si="0"/>
        <v>6</v>
      </c>
      <c r="H9">
        <f t="shared" si="0"/>
        <v>8</v>
      </c>
      <c r="I9">
        <f t="shared" si="0"/>
        <v>10</v>
      </c>
    </row>
    <row r="10" spans="2:16" hidden="1" x14ac:dyDescent="0.3">
      <c r="B10" s="70"/>
      <c r="C10" t="s">
        <v>60</v>
      </c>
      <c r="D10">
        <v>1</v>
      </c>
      <c r="E10">
        <f t="shared" si="0"/>
        <v>1</v>
      </c>
      <c r="F10">
        <f t="shared" si="0"/>
        <v>2</v>
      </c>
      <c r="G10">
        <f t="shared" si="0"/>
        <v>3</v>
      </c>
      <c r="H10">
        <f t="shared" si="0"/>
        <v>4</v>
      </c>
      <c r="I10">
        <f t="shared" si="0"/>
        <v>5</v>
      </c>
    </row>
    <row r="11" spans="2:16" hidden="1" x14ac:dyDescent="0.3"/>
    <row r="12" spans="2:16" hidden="1" x14ac:dyDescent="0.3">
      <c r="E12">
        <v>1</v>
      </c>
      <c r="F12">
        <v>2</v>
      </c>
      <c r="G12">
        <v>3</v>
      </c>
      <c r="H12">
        <v>4</v>
      </c>
      <c r="I12">
        <v>5</v>
      </c>
    </row>
    <row r="14" spans="2:16" ht="18" x14ac:dyDescent="0.35">
      <c r="C14" s="32" t="s">
        <v>53</v>
      </c>
    </row>
    <row r="16" spans="2:16" ht="15.6" x14ac:dyDescent="0.3">
      <c r="E16" s="67" t="s">
        <v>4</v>
      </c>
      <c r="F16" s="67"/>
      <c r="G16" s="67"/>
      <c r="H16" s="67"/>
      <c r="I16" s="67"/>
    </row>
    <row r="17" spans="2:11" x14ac:dyDescent="0.3">
      <c r="E17" s="33" t="s">
        <v>34</v>
      </c>
      <c r="F17" s="33" t="s">
        <v>38</v>
      </c>
      <c r="G17" s="33" t="s">
        <v>20</v>
      </c>
      <c r="H17" s="33" t="s">
        <v>45</v>
      </c>
      <c r="I17" s="33" t="s">
        <v>49</v>
      </c>
    </row>
    <row r="18" spans="2:11" x14ac:dyDescent="0.3">
      <c r="D18" s="34" t="s">
        <v>5</v>
      </c>
      <c r="E18" s="34">
        <v>1</v>
      </c>
      <c r="F18" s="34">
        <v>2</v>
      </c>
      <c r="G18" s="34">
        <v>3</v>
      </c>
      <c r="H18" s="34">
        <v>4</v>
      </c>
      <c r="I18" s="34">
        <v>5</v>
      </c>
    </row>
    <row r="19" spans="2:11" x14ac:dyDescent="0.3">
      <c r="B19" s="68" t="s">
        <v>6</v>
      </c>
      <c r="C19" s="34" t="s">
        <v>24</v>
      </c>
      <c r="D19" s="34">
        <v>5</v>
      </c>
      <c r="E19">
        <f>$D19*E$5</f>
        <v>5</v>
      </c>
      <c r="F19">
        <f t="shared" ref="E19:I23" si="1">$D19*F$5</f>
        <v>10</v>
      </c>
      <c r="G19">
        <f t="shared" si="1"/>
        <v>15</v>
      </c>
      <c r="H19">
        <f t="shared" si="1"/>
        <v>20</v>
      </c>
      <c r="I19">
        <f t="shared" si="1"/>
        <v>25</v>
      </c>
      <c r="K19" t="s">
        <v>55</v>
      </c>
    </row>
    <row r="20" spans="2:11" x14ac:dyDescent="0.3">
      <c r="B20" s="68"/>
      <c r="C20" s="34" t="s">
        <v>22</v>
      </c>
      <c r="D20" s="34">
        <v>4</v>
      </c>
      <c r="E20">
        <f t="shared" si="1"/>
        <v>4</v>
      </c>
      <c r="F20">
        <f t="shared" si="1"/>
        <v>8</v>
      </c>
      <c r="G20">
        <f t="shared" si="1"/>
        <v>12</v>
      </c>
      <c r="H20">
        <f t="shared" si="1"/>
        <v>16</v>
      </c>
      <c r="I20">
        <f t="shared" si="1"/>
        <v>20</v>
      </c>
      <c r="K20" t="s">
        <v>56</v>
      </c>
    </row>
    <row r="21" spans="2:11" x14ac:dyDescent="0.3">
      <c r="B21" s="68"/>
      <c r="C21" s="34" t="s">
        <v>20</v>
      </c>
      <c r="D21" s="34">
        <v>3</v>
      </c>
      <c r="E21">
        <f t="shared" si="1"/>
        <v>3</v>
      </c>
      <c r="F21">
        <f t="shared" si="1"/>
        <v>6</v>
      </c>
      <c r="G21">
        <f t="shared" si="1"/>
        <v>9</v>
      </c>
      <c r="H21">
        <f t="shared" si="1"/>
        <v>12</v>
      </c>
      <c r="I21">
        <f t="shared" si="1"/>
        <v>15</v>
      </c>
      <c r="K21" t="s">
        <v>57</v>
      </c>
    </row>
    <row r="22" spans="2:11" x14ac:dyDescent="0.3">
      <c r="B22" s="68"/>
      <c r="C22" s="34" t="s">
        <v>18</v>
      </c>
      <c r="D22" s="34">
        <v>2</v>
      </c>
      <c r="E22">
        <f t="shared" si="1"/>
        <v>2</v>
      </c>
      <c r="F22">
        <f t="shared" si="1"/>
        <v>4</v>
      </c>
      <c r="G22">
        <f t="shared" si="1"/>
        <v>6</v>
      </c>
      <c r="H22">
        <f t="shared" si="1"/>
        <v>8</v>
      </c>
      <c r="I22">
        <f t="shared" si="1"/>
        <v>10</v>
      </c>
    </row>
    <row r="23" spans="2:11" x14ac:dyDescent="0.3">
      <c r="B23" s="68"/>
      <c r="C23" s="34" t="s">
        <v>16</v>
      </c>
      <c r="D23" s="34">
        <v>1</v>
      </c>
      <c r="E23">
        <f t="shared" si="1"/>
        <v>1</v>
      </c>
      <c r="F23">
        <f>$D23*F$5</f>
        <v>2</v>
      </c>
      <c r="G23">
        <f t="shared" si="1"/>
        <v>3</v>
      </c>
      <c r="H23">
        <f t="shared" si="1"/>
        <v>4</v>
      </c>
      <c r="I23">
        <f t="shared" si="1"/>
        <v>5</v>
      </c>
    </row>
  </sheetData>
  <mergeCells count="4">
    <mergeCell ref="E16:I16"/>
    <mergeCell ref="B19:B23"/>
    <mergeCell ref="E3:I3"/>
    <mergeCell ref="B6:B10"/>
  </mergeCells>
  <conditionalFormatting sqref="E19:I23">
    <cfRule type="cellIs" dxfId="5" priority="1" operator="greaterThanOrEqual">
      <formula>15</formula>
    </cfRule>
    <cfRule type="cellIs" dxfId="4" priority="2" operator="between">
      <formula>5</formula>
      <formula>14</formula>
    </cfRule>
    <cfRule type="cellIs" dxfId="3" priority="3" operator="between">
      <formula>1</formula>
      <formula>4</formula>
    </cfRule>
  </conditionalFormatting>
  <conditionalFormatting sqref="E6:I10">
    <cfRule type="cellIs" dxfId="2" priority="4" operator="greaterThanOrEqual">
      <formula>15</formula>
    </cfRule>
    <cfRule type="cellIs" dxfId="1" priority="5" operator="between">
      <formula>5</formula>
      <formula>14</formula>
    </cfRule>
    <cfRule type="cellIs" dxfId="0" priority="6" operator="between">
      <formula>1</formula>
      <formula>4</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N21"/>
  <sheetViews>
    <sheetView tabSelected="1" topLeftCell="A16" workbookViewId="0">
      <selection activeCell="K21" sqref="K21"/>
    </sheetView>
  </sheetViews>
  <sheetFormatPr defaultColWidth="9.109375" defaultRowHeight="14.4" x14ac:dyDescent="0.3"/>
  <cols>
    <col min="1" max="2" width="9.109375" style="48"/>
    <col min="3" max="3" width="13.33203125" style="48" customWidth="1"/>
    <col min="4" max="4" width="37.44140625" style="48" customWidth="1"/>
    <col min="5" max="5" width="10.5546875" style="48" customWidth="1"/>
    <col min="6" max="7" width="9.109375" style="48"/>
    <col min="8" max="8" width="54.44140625" style="48" customWidth="1"/>
    <col min="9" max="9" width="11.33203125" style="48" customWidth="1"/>
    <col min="10" max="10" width="11" style="48" customWidth="1"/>
    <col min="11" max="11" width="10.44140625" style="48" customWidth="1"/>
    <col min="12" max="12" width="33.33203125" style="48" customWidth="1"/>
    <col min="13" max="13" width="10.5546875" style="48" customWidth="1"/>
    <col min="14" max="14" width="11.5546875" style="48" customWidth="1"/>
    <col min="15" max="16384" width="9.109375" style="48"/>
  </cols>
  <sheetData>
    <row r="3" spans="1:14" ht="28.8" x14ac:dyDescent="0.3">
      <c r="A3" s="50" t="s">
        <v>0</v>
      </c>
      <c r="B3" s="50" t="s">
        <v>1</v>
      </c>
      <c r="C3" s="50" t="s">
        <v>3</v>
      </c>
      <c r="D3" s="50" t="s">
        <v>2</v>
      </c>
      <c r="E3" s="50" t="s">
        <v>6</v>
      </c>
      <c r="F3" s="50" t="s">
        <v>4</v>
      </c>
      <c r="G3" s="50" t="s">
        <v>5</v>
      </c>
      <c r="H3" s="50" t="s">
        <v>92</v>
      </c>
      <c r="I3" s="50" t="s">
        <v>95</v>
      </c>
      <c r="J3" s="50" t="s">
        <v>11</v>
      </c>
      <c r="K3" s="50" t="s">
        <v>7</v>
      </c>
      <c r="L3" s="50" t="s">
        <v>8</v>
      </c>
      <c r="M3" s="50" t="s">
        <v>9</v>
      </c>
      <c r="N3" s="50" t="s">
        <v>10</v>
      </c>
    </row>
    <row r="4" spans="1:14" ht="50.25" customHeight="1" x14ac:dyDescent="0.3">
      <c r="A4" s="50"/>
      <c r="B4" s="2">
        <v>1</v>
      </c>
      <c r="C4" s="51" t="s">
        <v>101</v>
      </c>
      <c r="D4" s="53" t="s">
        <v>158</v>
      </c>
      <c r="E4" s="2">
        <v>3</v>
      </c>
      <c r="F4" s="2">
        <v>5</v>
      </c>
      <c r="G4" s="3">
        <f t="shared" ref="G4:G17" si="0">E4*F4</f>
        <v>15</v>
      </c>
      <c r="H4" s="51" t="s">
        <v>162</v>
      </c>
      <c r="I4" s="2">
        <v>3</v>
      </c>
      <c r="J4" s="2">
        <v>3</v>
      </c>
      <c r="K4" s="4">
        <f t="shared" ref="K4:K21" si="1">I4*J4</f>
        <v>9</v>
      </c>
      <c r="L4" s="50"/>
      <c r="M4" s="50"/>
      <c r="N4" s="50"/>
    </row>
    <row r="5" spans="1:14" ht="50.25" customHeight="1" x14ac:dyDescent="0.3">
      <c r="A5" s="50"/>
      <c r="B5" s="2">
        <v>2</v>
      </c>
      <c r="C5" s="51" t="s">
        <v>115</v>
      </c>
      <c r="D5" s="53" t="s">
        <v>159</v>
      </c>
      <c r="E5" s="52">
        <v>4</v>
      </c>
      <c r="F5" s="52">
        <v>4</v>
      </c>
      <c r="G5" s="3">
        <f t="shared" si="0"/>
        <v>16</v>
      </c>
      <c r="H5" s="51" t="s">
        <v>118</v>
      </c>
      <c r="I5" s="52">
        <v>1</v>
      </c>
      <c r="J5" s="52">
        <v>4</v>
      </c>
      <c r="K5" s="55">
        <f t="shared" si="1"/>
        <v>4</v>
      </c>
      <c r="L5" s="50"/>
      <c r="M5" s="50"/>
      <c r="N5" s="50"/>
    </row>
    <row r="6" spans="1:14" ht="75.75" customHeight="1" x14ac:dyDescent="0.3">
      <c r="A6" s="50"/>
      <c r="B6" s="2">
        <v>3</v>
      </c>
      <c r="C6" s="51" t="s">
        <v>116</v>
      </c>
      <c r="D6" s="53" t="s">
        <v>119</v>
      </c>
      <c r="E6" s="52">
        <v>4</v>
      </c>
      <c r="F6" s="52">
        <v>4</v>
      </c>
      <c r="G6" s="3">
        <f t="shared" si="0"/>
        <v>16</v>
      </c>
      <c r="H6" s="51" t="s">
        <v>114</v>
      </c>
      <c r="I6" s="52">
        <v>1</v>
      </c>
      <c r="J6" s="52">
        <v>4</v>
      </c>
      <c r="K6" s="55">
        <f t="shared" si="1"/>
        <v>4</v>
      </c>
      <c r="L6" s="50"/>
      <c r="M6" s="50"/>
      <c r="N6" s="50"/>
    </row>
    <row r="7" spans="1:14" ht="60.75" customHeight="1" x14ac:dyDescent="0.3">
      <c r="A7" s="2"/>
      <c r="B7" s="2">
        <v>3</v>
      </c>
      <c r="C7" s="51" t="s">
        <v>121</v>
      </c>
      <c r="D7" s="51" t="s">
        <v>99</v>
      </c>
      <c r="E7" s="52">
        <v>3</v>
      </c>
      <c r="F7" s="52">
        <v>5</v>
      </c>
      <c r="G7" s="3">
        <f t="shared" si="0"/>
        <v>15</v>
      </c>
      <c r="H7" s="51" t="s">
        <v>122</v>
      </c>
      <c r="I7" s="52">
        <v>1</v>
      </c>
      <c r="J7" s="52">
        <v>5</v>
      </c>
      <c r="K7" s="4">
        <f t="shared" si="1"/>
        <v>5</v>
      </c>
      <c r="L7" s="2"/>
      <c r="M7" s="2"/>
      <c r="N7" s="2"/>
    </row>
    <row r="8" spans="1:14" ht="63" customHeight="1" x14ac:dyDescent="0.3">
      <c r="A8" s="2"/>
      <c r="B8" s="2">
        <v>4</v>
      </c>
      <c r="C8" s="51" t="s">
        <v>100</v>
      </c>
      <c r="D8" s="51" t="s">
        <v>160</v>
      </c>
      <c r="E8" s="52">
        <v>2</v>
      </c>
      <c r="F8" s="52">
        <v>4</v>
      </c>
      <c r="G8" s="4">
        <f t="shared" si="0"/>
        <v>8</v>
      </c>
      <c r="H8" s="51" t="s">
        <v>117</v>
      </c>
      <c r="I8" s="52">
        <v>1</v>
      </c>
      <c r="J8" s="52">
        <v>4</v>
      </c>
      <c r="K8" s="55">
        <f t="shared" si="1"/>
        <v>4</v>
      </c>
      <c r="L8" s="2"/>
      <c r="M8" s="2"/>
      <c r="N8" s="2"/>
    </row>
    <row r="9" spans="1:14" ht="77.25" customHeight="1" x14ac:dyDescent="0.3">
      <c r="A9" s="2"/>
      <c r="B9" s="2">
        <v>5</v>
      </c>
      <c r="C9" s="51" t="s">
        <v>113</v>
      </c>
      <c r="D9" s="51" t="s">
        <v>161</v>
      </c>
      <c r="E9" s="52">
        <v>5</v>
      </c>
      <c r="F9" s="52">
        <v>4</v>
      </c>
      <c r="G9" s="3">
        <f t="shared" si="0"/>
        <v>20</v>
      </c>
      <c r="H9" s="51" t="s">
        <v>123</v>
      </c>
      <c r="I9" s="52">
        <v>4</v>
      </c>
      <c r="J9" s="52">
        <v>4</v>
      </c>
      <c r="K9" s="3">
        <f t="shared" si="1"/>
        <v>16</v>
      </c>
      <c r="L9" s="2"/>
      <c r="M9" s="2"/>
      <c r="N9" s="2"/>
    </row>
    <row r="10" spans="1:14" ht="93.75" customHeight="1" x14ac:dyDescent="0.3">
      <c r="A10" s="2"/>
      <c r="B10" s="2">
        <v>6</v>
      </c>
      <c r="C10" s="51" t="s">
        <v>124</v>
      </c>
      <c r="D10" s="51" t="s">
        <v>125</v>
      </c>
      <c r="E10" s="52">
        <v>4</v>
      </c>
      <c r="F10" s="52">
        <v>4</v>
      </c>
      <c r="G10" s="56">
        <f t="shared" si="0"/>
        <v>16</v>
      </c>
      <c r="H10" s="51" t="s">
        <v>163</v>
      </c>
      <c r="I10" s="52">
        <v>2</v>
      </c>
      <c r="J10" s="52">
        <v>4</v>
      </c>
      <c r="K10" s="4">
        <f t="shared" si="1"/>
        <v>8</v>
      </c>
      <c r="L10" s="2"/>
      <c r="M10" s="2"/>
      <c r="N10" s="2"/>
    </row>
    <row r="11" spans="1:14" ht="93" customHeight="1" x14ac:dyDescent="0.3">
      <c r="A11" s="2"/>
      <c r="B11" s="2">
        <v>7</v>
      </c>
      <c r="C11" s="51" t="s">
        <v>127</v>
      </c>
      <c r="D11" s="51" t="s">
        <v>128</v>
      </c>
      <c r="E11" s="52">
        <v>3</v>
      </c>
      <c r="F11" s="52">
        <v>4</v>
      </c>
      <c r="G11" s="57">
        <f t="shared" si="0"/>
        <v>12</v>
      </c>
      <c r="H11" s="51" t="s">
        <v>129</v>
      </c>
      <c r="I11" s="2">
        <v>1</v>
      </c>
      <c r="J11" s="2">
        <v>4</v>
      </c>
      <c r="K11" s="55">
        <f t="shared" si="1"/>
        <v>4</v>
      </c>
      <c r="L11" s="2"/>
      <c r="M11" s="2"/>
      <c r="N11" s="2"/>
    </row>
    <row r="12" spans="1:14" ht="81.75" customHeight="1" x14ac:dyDescent="0.3">
      <c r="A12" s="2"/>
      <c r="B12" s="2">
        <v>8</v>
      </c>
      <c r="C12" s="51" t="s">
        <v>31</v>
      </c>
      <c r="D12" s="51" t="s">
        <v>126</v>
      </c>
      <c r="E12" s="52">
        <v>4</v>
      </c>
      <c r="F12" s="52">
        <v>4</v>
      </c>
      <c r="G12" s="56">
        <f t="shared" si="0"/>
        <v>16</v>
      </c>
      <c r="H12" s="51" t="s">
        <v>130</v>
      </c>
      <c r="I12" s="2">
        <v>1</v>
      </c>
      <c r="J12" s="2">
        <v>4</v>
      </c>
      <c r="K12" s="55">
        <f t="shared" si="1"/>
        <v>4</v>
      </c>
      <c r="L12" s="2"/>
      <c r="M12" s="2"/>
      <c r="N12" s="2"/>
    </row>
    <row r="13" spans="1:14" ht="63" customHeight="1" x14ac:dyDescent="0.3">
      <c r="A13" s="2"/>
      <c r="B13" s="2">
        <v>9</v>
      </c>
      <c r="C13" s="40" t="s">
        <v>131</v>
      </c>
      <c r="D13" s="40" t="s">
        <v>132</v>
      </c>
      <c r="E13" s="52">
        <v>4</v>
      </c>
      <c r="F13" s="52">
        <v>5</v>
      </c>
      <c r="G13" s="56">
        <f t="shared" si="0"/>
        <v>20</v>
      </c>
      <c r="H13" s="51" t="s">
        <v>135</v>
      </c>
      <c r="I13" s="2">
        <v>2</v>
      </c>
      <c r="J13" s="2">
        <v>5</v>
      </c>
      <c r="K13" s="4">
        <f t="shared" si="1"/>
        <v>10</v>
      </c>
      <c r="L13" s="2"/>
      <c r="M13" s="2"/>
      <c r="N13" s="2"/>
    </row>
    <row r="14" spans="1:14" ht="93.75" customHeight="1" x14ac:dyDescent="0.3">
      <c r="A14" s="2"/>
      <c r="B14" s="2">
        <v>10</v>
      </c>
      <c r="C14" s="51" t="s">
        <v>104</v>
      </c>
      <c r="D14" s="51" t="s">
        <v>133</v>
      </c>
      <c r="E14" s="52">
        <v>3</v>
      </c>
      <c r="F14" s="52">
        <v>5</v>
      </c>
      <c r="G14" s="56">
        <f t="shared" si="0"/>
        <v>15</v>
      </c>
      <c r="H14" s="51" t="s">
        <v>164</v>
      </c>
      <c r="I14" s="2">
        <v>1</v>
      </c>
      <c r="J14" s="2">
        <v>5</v>
      </c>
      <c r="K14" s="4">
        <f t="shared" si="1"/>
        <v>5</v>
      </c>
      <c r="L14" s="2"/>
      <c r="M14" s="2"/>
      <c r="N14" s="2"/>
    </row>
    <row r="15" spans="1:14" ht="63" customHeight="1" x14ac:dyDescent="0.3">
      <c r="A15" s="2"/>
      <c r="B15" s="2">
        <v>11</v>
      </c>
      <c r="C15" s="51" t="s">
        <v>105</v>
      </c>
      <c r="D15" s="51" t="s">
        <v>134</v>
      </c>
      <c r="E15" s="52">
        <v>3</v>
      </c>
      <c r="F15" s="52">
        <v>4</v>
      </c>
      <c r="G15" s="56">
        <f t="shared" si="0"/>
        <v>12</v>
      </c>
      <c r="H15" s="51" t="s">
        <v>165</v>
      </c>
      <c r="I15" s="2">
        <v>1</v>
      </c>
      <c r="J15" s="2">
        <v>4</v>
      </c>
      <c r="K15" s="55">
        <f t="shared" si="1"/>
        <v>4</v>
      </c>
      <c r="L15" s="2"/>
      <c r="M15" s="2"/>
      <c r="N15" s="2"/>
    </row>
    <row r="16" spans="1:14" ht="43.2" x14ac:dyDescent="0.3">
      <c r="B16" s="48">
        <v>12</v>
      </c>
      <c r="C16" s="48" t="s">
        <v>166</v>
      </c>
      <c r="D16" s="2" t="s">
        <v>155</v>
      </c>
      <c r="E16" s="48">
        <v>3</v>
      </c>
      <c r="F16" s="48">
        <v>5</v>
      </c>
      <c r="G16" s="72">
        <f t="shared" si="0"/>
        <v>15</v>
      </c>
      <c r="H16" s="48" t="s">
        <v>156</v>
      </c>
      <c r="I16" s="48">
        <v>2</v>
      </c>
      <c r="J16" s="48">
        <v>2</v>
      </c>
      <c r="K16" s="73">
        <f t="shared" si="1"/>
        <v>4</v>
      </c>
    </row>
    <row r="17" spans="2:11" ht="57.6" x14ac:dyDescent="0.3">
      <c r="B17" s="48">
        <v>13</v>
      </c>
      <c r="C17" s="48" t="s">
        <v>157</v>
      </c>
      <c r="D17" s="48" t="s">
        <v>167</v>
      </c>
      <c r="E17" s="48">
        <v>2</v>
      </c>
      <c r="F17" s="48">
        <v>5</v>
      </c>
      <c r="G17" s="74">
        <f t="shared" si="0"/>
        <v>10</v>
      </c>
      <c r="H17" s="48" t="s">
        <v>168</v>
      </c>
      <c r="I17" s="48">
        <v>2</v>
      </c>
      <c r="J17" s="48">
        <v>2</v>
      </c>
      <c r="K17" s="73">
        <f t="shared" si="1"/>
        <v>4</v>
      </c>
    </row>
    <row r="18" spans="2:11" s="2" customFormat="1" ht="43.2" x14ac:dyDescent="0.3">
      <c r="B18" s="2">
        <v>1</v>
      </c>
      <c r="C18" s="2" t="s">
        <v>172</v>
      </c>
      <c r="D18" s="2" t="s">
        <v>148</v>
      </c>
      <c r="E18" s="2">
        <v>3</v>
      </c>
      <c r="F18" s="2">
        <v>5</v>
      </c>
      <c r="G18" s="3">
        <f>E18*F18</f>
        <v>15</v>
      </c>
      <c r="H18" s="2" t="s">
        <v>169</v>
      </c>
      <c r="I18" s="2">
        <v>2</v>
      </c>
      <c r="J18" s="2">
        <v>4</v>
      </c>
      <c r="K18" s="4">
        <f t="shared" si="1"/>
        <v>8</v>
      </c>
    </row>
    <row r="19" spans="2:11" s="2" customFormat="1" ht="43.2" x14ac:dyDescent="0.3">
      <c r="B19" s="2">
        <v>2</v>
      </c>
      <c r="C19" s="2" t="s">
        <v>149</v>
      </c>
      <c r="D19" s="2" t="s">
        <v>150</v>
      </c>
      <c r="E19" s="2">
        <v>2</v>
      </c>
      <c r="F19" s="2">
        <v>5</v>
      </c>
      <c r="G19" s="3">
        <f>E19*F19</f>
        <v>10</v>
      </c>
      <c r="H19" s="2" t="s">
        <v>170</v>
      </c>
      <c r="I19" s="2">
        <v>2</v>
      </c>
      <c r="J19" s="2">
        <v>4</v>
      </c>
      <c r="K19" s="4">
        <f t="shared" si="1"/>
        <v>8</v>
      </c>
    </row>
    <row r="20" spans="2:11" s="2" customFormat="1" ht="72" x14ac:dyDescent="0.3">
      <c r="B20" s="2">
        <v>3</v>
      </c>
      <c r="C20" s="2" t="s">
        <v>151</v>
      </c>
      <c r="D20" s="2" t="s">
        <v>152</v>
      </c>
      <c r="E20" s="2">
        <v>3</v>
      </c>
      <c r="F20" s="2">
        <v>5</v>
      </c>
      <c r="G20" s="3">
        <f>E20*F20</f>
        <v>15</v>
      </c>
      <c r="H20" s="2" t="s">
        <v>171</v>
      </c>
      <c r="I20" s="2">
        <v>3</v>
      </c>
      <c r="J20" s="2">
        <v>3</v>
      </c>
      <c r="K20" s="4">
        <f t="shared" si="1"/>
        <v>9</v>
      </c>
    </row>
    <row r="21" spans="2:11" s="2" customFormat="1" ht="43.2" x14ac:dyDescent="0.3">
      <c r="B21" s="2">
        <v>4</v>
      </c>
      <c r="C21" s="2" t="s">
        <v>153</v>
      </c>
      <c r="D21" s="2" t="s">
        <v>154</v>
      </c>
      <c r="E21" s="2">
        <v>2</v>
      </c>
      <c r="F21" s="2">
        <v>3</v>
      </c>
      <c r="G21" s="4">
        <f t="shared" ref="G21" si="2">E21*F21</f>
        <v>6</v>
      </c>
      <c r="H21" s="2" t="s">
        <v>173</v>
      </c>
      <c r="I21" s="2">
        <v>1</v>
      </c>
      <c r="J21" s="2">
        <v>1</v>
      </c>
      <c r="K21" s="54">
        <f t="shared" si="1"/>
        <v>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179DE-03CB-43FD-9705-8CCA2505B2BB}">
  <dimension ref="A3:M6"/>
  <sheetViews>
    <sheetView workbookViewId="0">
      <selection activeCell="H17" sqref="H17"/>
    </sheetView>
  </sheetViews>
  <sheetFormatPr defaultColWidth="9.109375" defaultRowHeight="14.4" x14ac:dyDescent="0.3"/>
  <cols>
    <col min="1" max="2" width="9.109375" style="1"/>
    <col min="3" max="3" width="12.109375" style="1" customWidth="1"/>
    <col min="4" max="4" width="27.5546875" style="1" customWidth="1"/>
    <col min="5" max="5" width="10.6640625" style="1" customWidth="1"/>
    <col min="6" max="7" width="9.109375" style="1"/>
    <col min="8" max="8" width="36.6640625" style="1" customWidth="1"/>
    <col min="9" max="9" width="10.5546875" style="1" customWidth="1"/>
    <col min="10" max="10" width="10.6640625" style="1" customWidth="1"/>
    <col min="11" max="11" width="33" style="1" customWidth="1"/>
    <col min="12" max="12" width="10.44140625" style="1" customWidth="1"/>
    <col min="13" max="13" width="11.109375" style="1" customWidth="1"/>
    <col min="14" max="16384" width="9.109375" style="1"/>
  </cols>
  <sheetData>
    <row r="3" spans="1:13" s="2" customFormat="1" ht="28.8" x14ac:dyDescent="0.3">
      <c r="A3" s="2" t="s">
        <v>0</v>
      </c>
      <c r="B3" s="2" t="s">
        <v>1</v>
      </c>
      <c r="C3" s="2" t="s">
        <v>3</v>
      </c>
      <c r="D3" s="2" t="s">
        <v>2</v>
      </c>
      <c r="E3" s="2" t="s">
        <v>6</v>
      </c>
      <c r="F3" s="2" t="s">
        <v>4</v>
      </c>
      <c r="G3" s="2" t="s">
        <v>5</v>
      </c>
      <c r="H3" s="2" t="s">
        <v>136</v>
      </c>
      <c r="I3" s="2" t="s">
        <v>11</v>
      </c>
      <c r="J3" s="2" t="s">
        <v>7</v>
      </c>
      <c r="K3" s="2" t="s">
        <v>8</v>
      </c>
      <c r="L3" s="2" t="s">
        <v>9</v>
      </c>
      <c r="M3" s="2" t="s">
        <v>10</v>
      </c>
    </row>
    <row r="4" spans="1:13" s="2" customFormat="1" ht="28.8" x14ac:dyDescent="0.3">
      <c r="B4" s="2">
        <v>1</v>
      </c>
      <c r="C4" s="2" t="s">
        <v>137</v>
      </c>
      <c r="D4" s="2" t="s">
        <v>138</v>
      </c>
      <c r="E4" s="2">
        <v>5</v>
      </c>
      <c r="F4" s="2">
        <v>4</v>
      </c>
      <c r="G4" s="3">
        <f>E4*F4</f>
        <v>20</v>
      </c>
      <c r="H4" s="2" t="s">
        <v>139</v>
      </c>
      <c r="I4" s="2">
        <v>2</v>
      </c>
      <c r="J4" s="3">
        <f>E4*I4</f>
        <v>10</v>
      </c>
      <c r="K4" s="2" t="s">
        <v>140</v>
      </c>
      <c r="L4" s="2" t="s">
        <v>141</v>
      </c>
      <c r="M4" s="2" t="s">
        <v>142</v>
      </c>
    </row>
    <row r="5" spans="1:13" s="2" customFormat="1" ht="28.8" x14ac:dyDescent="0.3">
      <c r="B5" s="2">
        <v>2</v>
      </c>
      <c r="C5" s="2" t="s">
        <v>143</v>
      </c>
      <c r="D5" s="2" t="s">
        <v>144</v>
      </c>
      <c r="E5" s="2">
        <v>3</v>
      </c>
      <c r="F5" s="2">
        <v>3</v>
      </c>
      <c r="G5" s="4">
        <f>E5*F5</f>
        <v>9</v>
      </c>
      <c r="H5" s="2" t="s">
        <v>145</v>
      </c>
      <c r="I5" s="2">
        <v>1</v>
      </c>
      <c r="J5" s="71">
        <f>E5*I5</f>
        <v>3</v>
      </c>
      <c r="K5" s="2" t="s">
        <v>146</v>
      </c>
      <c r="L5" s="2" t="s">
        <v>147</v>
      </c>
      <c r="M5" s="2" t="s">
        <v>142</v>
      </c>
    </row>
    <row r="6" spans="1:13" x14ac:dyDescent="0.3">
      <c r="B6" s="1">
        <v>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7911D-7D4F-4397-BD09-F4221D150088}">
  <dimension ref="A1"/>
  <sheetViews>
    <sheetView workbookViewId="0"/>
  </sheetViews>
  <sheetFormatPr defaultRowHeight="14.4" x14ac:dyDescent="0.3"/>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8724-EC40-4439-875A-4FE610EB63C6}">
  <dimension ref="A1"/>
  <sheetViews>
    <sheetView workbookViewId="0"/>
  </sheetViews>
  <sheetFormatPr defaultRowHeight="14.4" x14ac:dyDescent="0.3"/>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A8BB7-AA8E-43E5-968C-381FED77628E}">
  <dimension ref="A1"/>
  <sheetViews>
    <sheetView workbookViewId="0"/>
  </sheetViews>
  <sheetFormatPr defaultRowHeight="14.4" x14ac:dyDescent="0.3"/>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D082C-FE52-4DCC-BDFB-CE9FECE7BDE3}">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1" ma:contentTypeDescription="Create a new document." ma:contentTypeScope="" ma:versionID="541f444724de71856ee8f52055980818">
  <xsd:schema xmlns:xsd="http://www.w3.org/2001/XMLSchema" xmlns:xs="http://www.w3.org/2001/XMLSchema" xmlns:p="http://schemas.microsoft.com/office/2006/metadata/properties" xmlns:ns3="861374fa-46ae-4859-acf9-337d9d35654b" targetNamespace="http://schemas.microsoft.com/office/2006/metadata/properties" ma:root="true" ma:fieldsID="6bc815cb37354b7ab96ba2ba12c8739a" ns3:_="">
    <xsd:import namespace="861374fa-46ae-4859-acf9-337d9d35654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63BBA5-07D0-4B49-A5E0-C4BDDF0DF1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72F4DF-13F1-499E-A7D7-ABB4A4B61B01}">
  <ds:schemaRefs>
    <ds:schemaRef ds:uri="http://schemas.microsoft.com/sharepoint/v3/contenttype/forms"/>
  </ds:schemaRefs>
</ds:datastoreItem>
</file>

<file path=customXml/itemProps3.xml><?xml version="1.0" encoding="utf-8"?>
<ds:datastoreItem xmlns:ds="http://schemas.openxmlformats.org/officeDocument/2006/customXml" ds:itemID="{0D7D088F-0F9C-472C-8198-66268F602B88}">
  <ds:schemaRefs>
    <ds:schemaRef ds:uri="http://purl.org/dc/dcmitype/"/>
    <ds:schemaRef ds:uri="http://purl.org/dc/elements/1.1/"/>
    <ds:schemaRef ds:uri="http://www.w3.org/XML/1998/namespac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861374fa-46ae-4859-acf9-337d9d35654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Project Inf. &amp; Revison control</vt:lpstr>
      <vt:lpstr>Scoring Criteria</vt:lpstr>
      <vt:lpstr>Scoring Matrix</vt:lpstr>
      <vt:lpstr>Top Level Risks</vt:lpstr>
      <vt:lpstr>WP1-PO</vt:lpstr>
      <vt:lpstr>WP2- Source</vt:lpstr>
      <vt:lpstr>WP3 Capture</vt:lpstr>
      <vt:lpstr>WP4 Dose</vt:lpstr>
      <vt:lpstr>WP5 Test</vt:lpstr>
      <vt:lpstr>WP6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Colin</cp:lastModifiedBy>
  <dcterms:created xsi:type="dcterms:W3CDTF">2021-07-25T12:10:03Z</dcterms:created>
  <dcterms:modified xsi:type="dcterms:W3CDTF">2021-11-02T10:40:13Z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